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G:\New G drive\Templates\_new templates temp folder\_checked\Provider\"/>
    </mc:Choice>
  </mc:AlternateContent>
  <xr:revisionPtr revIDLastSave="0" documentId="13_ncr:1_{8BB2F43B-F0EE-4D27-9313-5E39B2192226}" xr6:coauthVersionLast="46" xr6:coauthVersionMax="46" xr10:uidLastSave="{00000000-0000-0000-0000-000000000000}"/>
  <bookViews>
    <workbookView xWindow="-120" yWindow="-120" windowWidth="29040" windowHeight="15840" tabRatio="903" xr2:uid="{4FC873E5-8FE1-40D0-81E9-082EB08F06F6}"/>
  </bookViews>
  <sheets>
    <sheet name="Instructions" sheetId="1" r:id="rId1"/>
    <sheet name="Level 1 Staff profile" sheetId="2" r:id="rId2"/>
    <sheet name="Level 1 SSR Calculator" sheetId="3" r:id="rId3"/>
    <sheet name="Level 2 Staff profile" sheetId="4" r:id="rId4"/>
    <sheet name="Level 2 SSR Calculator" sheetId="5" r:id="rId5"/>
    <sheet name="Level 3 Staff profile" sheetId="6" r:id="rId6"/>
    <sheet name="Level 3 SSR Calculator" sheetId="7" r:id="rId7"/>
    <sheet name="Level 4 AoPE Staff profile" sheetId="8" r:id="rId8"/>
    <sheet name="Level 4 AoPE SSR Calculator" sheetId="9" r:id="rId9"/>
    <sheet name="Summary"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5" i="9" l="1"/>
  <c r="U16" i="9"/>
  <c r="U17" i="9"/>
  <c r="U18" i="9"/>
  <c r="U19" i="9"/>
  <c r="U20" i="9"/>
  <c r="U21" i="9"/>
  <c r="U22" i="9"/>
  <c r="U23" i="9"/>
  <c r="U24" i="9"/>
  <c r="U25" i="9"/>
  <c r="U26" i="9"/>
  <c r="U27" i="9"/>
  <c r="U28" i="9"/>
  <c r="U29" i="9"/>
  <c r="U30" i="9"/>
  <c r="U31" i="9"/>
  <c r="U32" i="9"/>
  <c r="U33" i="9"/>
  <c r="U34" i="9"/>
  <c r="T15" i="9"/>
  <c r="T16" i="9"/>
  <c r="T17" i="9"/>
  <c r="T18" i="9"/>
  <c r="T19" i="9"/>
  <c r="T20" i="9"/>
  <c r="T21" i="9"/>
  <c r="T22" i="9"/>
  <c r="T23" i="9"/>
  <c r="T24" i="9"/>
  <c r="T25" i="9"/>
  <c r="T26" i="9"/>
  <c r="T27" i="9"/>
  <c r="T28" i="9"/>
  <c r="T29" i="9"/>
  <c r="T30" i="9"/>
  <c r="T31" i="9"/>
  <c r="T32" i="9"/>
  <c r="T33" i="9"/>
  <c r="T34" i="9"/>
  <c r="S15" i="9"/>
  <c r="S16" i="9"/>
  <c r="S17" i="9"/>
  <c r="S18" i="9"/>
  <c r="S19" i="9"/>
  <c r="S20" i="9"/>
  <c r="S21" i="9"/>
  <c r="S22" i="9"/>
  <c r="S23" i="9"/>
  <c r="S24" i="9"/>
  <c r="S25" i="9"/>
  <c r="S26" i="9"/>
  <c r="S27" i="9"/>
  <c r="S28" i="9"/>
  <c r="S29" i="9"/>
  <c r="S30" i="9"/>
  <c r="S31" i="9"/>
  <c r="S32" i="9"/>
  <c r="S33" i="9"/>
  <c r="S34" i="9"/>
  <c r="M15" i="9"/>
  <c r="M16" i="9"/>
  <c r="M17" i="9"/>
  <c r="M18" i="9"/>
  <c r="M19" i="9"/>
  <c r="M20" i="9"/>
  <c r="M21" i="9"/>
  <c r="M22" i="9"/>
  <c r="M23" i="9"/>
  <c r="M24" i="9"/>
  <c r="M25" i="9"/>
  <c r="M26" i="9"/>
  <c r="M27" i="9"/>
  <c r="M28" i="9"/>
  <c r="M29" i="9"/>
  <c r="M30" i="9"/>
  <c r="M31" i="9"/>
  <c r="M32" i="9"/>
  <c r="M33" i="9"/>
  <c r="M34" i="9"/>
  <c r="L15" i="9"/>
  <c r="L16" i="9"/>
  <c r="L17" i="9"/>
  <c r="L18" i="9"/>
  <c r="L19" i="9"/>
  <c r="L20" i="9"/>
  <c r="L21" i="9"/>
  <c r="L22" i="9"/>
  <c r="L23" i="9"/>
  <c r="L24" i="9"/>
  <c r="L25" i="9"/>
  <c r="L26" i="9"/>
  <c r="L27" i="9"/>
  <c r="L28" i="9"/>
  <c r="L29" i="9"/>
  <c r="L30" i="9"/>
  <c r="L31" i="9"/>
  <c r="L32" i="9"/>
  <c r="L33" i="9"/>
  <c r="L34" i="9"/>
  <c r="K15" i="9"/>
  <c r="K16" i="9"/>
  <c r="K17" i="9"/>
  <c r="K18" i="9"/>
  <c r="K19" i="9"/>
  <c r="K20" i="9"/>
  <c r="K21" i="9"/>
  <c r="K22" i="9"/>
  <c r="K23" i="9"/>
  <c r="K24" i="9"/>
  <c r="K25" i="9"/>
  <c r="K26" i="9"/>
  <c r="K27" i="9"/>
  <c r="K28" i="9"/>
  <c r="K29" i="9"/>
  <c r="K30" i="9"/>
  <c r="K31" i="9"/>
  <c r="K32" i="9"/>
  <c r="K33" i="9"/>
  <c r="K34" i="9"/>
  <c r="D37" i="9"/>
  <c r="U15" i="7"/>
  <c r="U16" i="7"/>
  <c r="U17" i="7"/>
  <c r="U18" i="7"/>
  <c r="U19" i="7"/>
  <c r="U20" i="7"/>
  <c r="U21" i="7"/>
  <c r="U22" i="7"/>
  <c r="U23" i="7"/>
  <c r="U24" i="7"/>
  <c r="U25" i="7"/>
  <c r="U26" i="7"/>
  <c r="U27" i="7"/>
  <c r="U28" i="7"/>
  <c r="U29" i="7"/>
  <c r="U30" i="7"/>
  <c r="U31" i="7"/>
  <c r="U32" i="7"/>
  <c r="U33" i="7"/>
  <c r="U34" i="7"/>
  <c r="T15" i="7"/>
  <c r="T16" i="7"/>
  <c r="T17" i="7"/>
  <c r="T18" i="7"/>
  <c r="T19" i="7"/>
  <c r="T20" i="7"/>
  <c r="T21" i="7"/>
  <c r="T22" i="7"/>
  <c r="T23" i="7"/>
  <c r="T24" i="7"/>
  <c r="T25" i="7"/>
  <c r="T26" i="7"/>
  <c r="T27" i="7"/>
  <c r="T28" i="7"/>
  <c r="T29" i="7"/>
  <c r="T30" i="7"/>
  <c r="T31" i="7"/>
  <c r="T32" i="7"/>
  <c r="T33" i="7"/>
  <c r="T34" i="7"/>
  <c r="S15" i="7"/>
  <c r="S16" i="7"/>
  <c r="S17" i="7"/>
  <c r="S18" i="7"/>
  <c r="S19" i="7"/>
  <c r="S20" i="7"/>
  <c r="S21" i="7"/>
  <c r="S22" i="7"/>
  <c r="S23" i="7"/>
  <c r="S24" i="7"/>
  <c r="S25" i="7"/>
  <c r="S26" i="7"/>
  <c r="S27" i="7"/>
  <c r="S28" i="7"/>
  <c r="S29" i="7"/>
  <c r="S30" i="7"/>
  <c r="S31" i="7"/>
  <c r="S32" i="7"/>
  <c r="S33" i="7"/>
  <c r="S34" i="7"/>
  <c r="M15" i="7"/>
  <c r="M16" i="7"/>
  <c r="M17" i="7"/>
  <c r="M18" i="7"/>
  <c r="M19" i="7"/>
  <c r="M20" i="7"/>
  <c r="M21" i="7"/>
  <c r="M22" i="7"/>
  <c r="M23" i="7"/>
  <c r="M24" i="7"/>
  <c r="M25" i="7"/>
  <c r="M26" i="7"/>
  <c r="M27" i="7"/>
  <c r="M28" i="7"/>
  <c r="M29" i="7"/>
  <c r="M30" i="7"/>
  <c r="M31" i="7"/>
  <c r="M32" i="7"/>
  <c r="M33" i="7"/>
  <c r="M34" i="7"/>
  <c r="L15" i="7"/>
  <c r="L16" i="7"/>
  <c r="L17" i="7"/>
  <c r="L18" i="7"/>
  <c r="L19" i="7"/>
  <c r="L20" i="7"/>
  <c r="L21" i="7"/>
  <c r="L22" i="7"/>
  <c r="L23" i="7"/>
  <c r="L24" i="7"/>
  <c r="L25" i="7"/>
  <c r="L26" i="7"/>
  <c r="L27" i="7"/>
  <c r="L28" i="7"/>
  <c r="L29" i="7"/>
  <c r="L30" i="7"/>
  <c r="L31" i="7"/>
  <c r="L32" i="7"/>
  <c r="L33" i="7"/>
  <c r="L34" i="7"/>
  <c r="K15" i="7"/>
  <c r="K16" i="7"/>
  <c r="K17" i="7"/>
  <c r="K18" i="7"/>
  <c r="K19" i="7"/>
  <c r="K20" i="7"/>
  <c r="K21" i="7"/>
  <c r="K22" i="7"/>
  <c r="K23" i="7"/>
  <c r="K24" i="7"/>
  <c r="K25" i="7"/>
  <c r="K26" i="7"/>
  <c r="K27" i="7"/>
  <c r="K28" i="7"/>
  <c r="K29" i="7"/>
  <c r="K30" i="7"/>
  <c r="K31" i="7"/>
  <c r="K32" i="7"/>
  <c r="K33" i="7"/>
  <c r="K34" i="7"/>
  <c r="U15" i="5"/>
  <c r="U16" i="5"/>
  <c r="U17" i="5"/>
  <c r="U18" i="5"/>
  <c r="U19" i="5"/>
  <c r="U20" i="5"/>
  <c r="U21" i="5"/>
  <c r="U22" i="5"/>
  <c r="U23" i="5"/>
  <c r="U24" i="5"/>
  <c r="U25" i="5"/>
  <c r="U26" i="5"/>
  <c r="U27" i="5"/>
  <c r="U28" i="5"/>
  <c r="U29" i="5"/>
  <c r="U30" i="5"/>
  <c r="U31" i="5"/>
  <c r="U32" i="5"/>
  <c r="U33" i="5"/>
  <c r="U34" i="5"/>
  <c r="T15" i="5"/>
  <c r="T16" i="5"/>
  <c r="T17" i="5"/>
  <c r="T18" i="5"/>
  <c r="T19" i="5"/>
  <c r="T20" i="5"/>
  <c r="T21" i="5"/>
  <c r="T22" i="5"/>
  <c r="T23" i="5"/>
  <c r="T24" i="5"/>
  <c r="T25" i="5"/>
  <c r="T26" i="5"/>
  <c r="T27" i="5"/>
  <c r="T28" i="5"/>
  <c r="T29" i="5"/>
  <c r="T30" i="5"/>
  <c r="T31" i="5"/>
  <c r="T32" i="5"/>
  <c r="T33" i="5"/>
  <c r="T34" i="5"/>
  <c r="S15" i="5"/>
  <c r="S16" i="5"/>
  <c r="S17" i="5"/>
  <c r="S18" i="5"/>
  <c r="S19" i="5"/>
  <c r="S20" i="5"/>
  <c r="S21" i="5"/>
  <c r="S22" i="5"/>
  <c r="S23" i="5"/>
  <c r="S24" i="5"/>
  <c r="S25" i="5"/>
  <c r="S26" i="5"/>
  <c r="S27" i="5"/>
  <c r="S28" i="5"/>
  <c r="S29" i="5"/>
  <c r="S30" i="5"/>
  <c r="S31" i="5"/>
  <c r="S32" i="5"/>
  <c r="S33" i="5"/>
  <c r="S34" i="5"/>
  <c r="M15" i="5"/>
  <c r="M16" i="5"/>
  <c r="M17" i="5"/>
  <c r="M18" i="5"/>
  <c r="M19" i="5"/>
  <c r="M20" i="5"/>
  <c r="M21" i="5"/>
  <c r="M22" i="5"/>
  <c r="M23" i="5"/>
  <c r="M24" i="5"/>
  <c r="M25" i="5"/>
  <c r="M26" i="5"/>
  <c r="M27" i="5"/>
  <c r="M28" i="5"/>
  <c r="M29" i="5"/>
  <c r="M30" i="5"/>
  <c r="M31" i="5"/>
  <c r="M32" i="5"/>
  <c r="M33" i="5"/>
  <c r="M34" i="5"/>
  <c r="L15" i="5"/>
  <c r="L16" i="5"/>
  <c r="L17" i="5"/>
  <c r="L18" i="5"/>
  <c r="L19" i="5"/>
  <c r="L20" i="5"/>
  <c r="L21" i="5"/>
  <c r="L22" i="5"/>
  <c r="L23" i="5"/>
  <c r="L24" i="5"/>
  <c r="L25" i="5"/>
  <c r="L26" i="5"/>
  <c r="L27" i="5"/>
  <c r="L28" i="5"/>
  <c r="L29" i="5"/>
  <c r="L30" i="5"/>
  <c r="L31" i="5"/>
  <c r="L32" i="5"/>
  <c r="L33" i="5"/>
  <c r="L34" i="5"/>
  <c r="K15" i="5"/>
  <c r="K16" i="5"/>
  <c r="K17" i="5"/>
  <c r="K18" i="5"/>
  <c r="K19" i="5"/>
  <c r="K20" i="5"/>
  <c r="K21" i="5"/>
  <c r="K22" i="5"/>
  <c r="K23" i="5"/>
  <c r="K24" i="5"/>
  <c r="K25" i="5"/>
  <c r="K26" i="5"/>
  <c r="K27" i="5"/>
  <c r="K28" i="5"/>
  <c r="K29" i="5"/>
  <c r="K30" i="5"/>
  <c r="K31" i="5"/>
  <c r="K32" i="5"/>
  <c r="K33" i="5"/>
  <c r="K34" i="5"/>
  <c r="U15" i="3"/>
  <c r="U16" i="3"/>
  <c r="U17" i="3"/>
  <c r="U18" i="3"/>
  <c r="U19" i="3"/>
  <c r="U20" i="3"/>
  <c r="U21" i="3"/>
  <c r="U22" i="3"/>
  <c r="U23" i="3"/>
  <c r="U24" i="3"/>
  <c r="U25" i="3"/>
  <c r="U26" i="3"/>
  <c r="U27" i="3"/>
  <c r="U28" i="3"/>
  <c r="U29" i="3"/>
  <c r="U30" i="3"/>
  <c r="U31" i="3"/>
  <c r="U32" i="3"/>
  <c r="U33" i="3"/>
  <c r="U34" i="3"/>
  <c r="T15" i="3"/>
  <c r="T16" i="3"/>
  <c r="T17" i="3"/>
  <c r="T18" i="3"/>
  <c r="T19" i="3"/>
  <c r="T20" i="3"/>
  <c r="T21" i="3"/>
  <c r="T22" i="3"/>
  <c r="T23" i="3"/>
  <c r="T24" i="3"/>
  <c r="T25" i="3"/>
  <c r="T26" i="3"/>
  <c r="T27" i="3"/>
  <c r="T28" i="3"/>
  <c r="T29" i="3"/>
  <c r="T30" i="3"/>
  <c r="T31" i="3"/>
  <c r="T32" i="3"/>
  <c r="T33" i="3"/>
  <c r="T34" i="3"/>
  <c r="S15" i="3"/>
  <c r="S16" i="3"/>
  <c r="S17" i="3"/>
  <c r="S18" i="3"/>
  <c r="S19" i="3"/>
  <c r="S20" i="3"/>
  <c r="S21" i="3"/>
  <c r="S22" i="3"/>
  <c r="S23" i="3"/>
  <c r="S24" i="3"/>
  <c r="S25" i="3"/>
  <c r="S26" i="3"/>
  <c r="S27" i="3"/>
  <c r="S28" i="3"/>
  <c r="S29" i="3"/>
  <c r="S30" i="3"/>
  <c r="S31" i="3"/>
  <c r="S32" i="3"/>
  <c r="S33" i="3"/>
  <c r="S34" i="3"/>
  <c r="M15" i="3"/>
  <c r="M16" i="3"/>
  <c r="M17" i="3"/>
  <c r="M18" i="3"/>
  <c r="M19" i="3"/>
  <c r="M20" i="3"/>
  <c r="M21" i="3"/>
  <c r="M22" i="3"/>
  <c r="M23" i="3"/>
  <c r="M24" i="3"/>
  <c r="M25" i="3"/>
  <c r="M26" i="3"/>
  <c r="M27" i="3"/>
  <c r="M28" i="3"/>
  <c r="M29" i="3"/>
  <c r="M30" i="3"/>
  <c r="M31" i="3"/>
  <c r="M32" i="3"/>
  <c r="M33" i="3"/>
  <c r="M34" i="3"/>
  <c r="L15" i="3"/>
  <c r="L16" i="3"/>
  <c r="L17" i="3"/>
  <c r="L18" i="3"/>
  <c r="L19" i="3"/>
  <c r="L20" i="3"/>
  <c r="L21" i="3"/>
  <c r="L22" i="3"/>
  <c r="L23" i="3"/>
  <c r="L24" i="3"/>
  <c r="L25" i="3"/>
  <c r="L26" i="3"/>
  <c r="L27" i="3"/>
  <c r="L28" i="3"/>
  <c r="L29" i="3"/>
  <c r="L30" i="3"/>
  <c r="L31" i="3"/>
  <c r="L32" i="3"/>
  <c r="L33" i="3"/>
  <c r="L34" i="3"/>
  <c r="K15" i="3"/>
  <c r="K16" i="3"/>
  <c r="K17" i="3"/>
  <c r="K18" i="3"/>
  <c r="K19" i="3"/>
  <c r="K20" i="3"/>
  <c r="K21" i="3"/>
  <c r="K22" i="3"/>
  <c r="K23" i="3"/>
  <c r="K24" i="3"/>
  <c r="K25" i="3"/>
  <c r="K26" i="3"/>
  <c r="K27" i="3"/>
  <c r="K28" i="3"/>
  <c r="K29" i="3"/>
  <c r="K30" i="3"/>
  <c r="K31" i="3"/>
  <c r="K32" i="3"/>
  <c r="K33" i="3"/>
  <c r="K34" i="3"/>
  <c r="D37" i="7" l="1"/>
  <c r="M37" i="7"/>
  <c r="D37" i="5"/>
  <c r="M37" i="5"/>
  <c r="D37" i="3"/>
  <c r="U36" i="3" l="1"/>
  <c r="U37" i="3" s="1"/>
  <c r="M37" i="9"/>
  <c r="U36" i="7"/>
  <c r="U37" i="7" s="1"/>
  <c r="AB12" i="7" s="1"/>
  <c r="U36" i="9"/>
  <c r="U37" i="9" s="1"/>
  <c r="U36" i="5"/>
  <c r="U37" i="5" s="1"/>
  <c r="AB12" i="5" s="1"/>
  <c r="M37" i="3"/>
  <c r="AB12" i="3" l="1"/>
  <c r="AB12" i="9"/>
</calcChain>
</file>

<file path=xl/sharedStrings.xml><?xml version="1.0" encoding="utf-8"?>
<sst xmlns="http://schemas.openxmlformats.org/spreadsheetml/2006/main" count="428" uniqueCount="112">
  <si>
    <t>Academic staff profile and student to staff ratio calculator</t>
  </si>
  <si>
    <t>Please use the tables within this workbook in conjunction with the SSR calculator to calculate all student to staff ratios.</t>
  </si>
  <si>
    <t>For each graduate competency level, please</t>
  </si>
  <si>
    <t>2. Enter relevant information to calculate SSR.</t>
  </si>
  <si>
    <t>Please present a summary of the collated data and SSR calculations in the summary worksheet.</t>
  </si>
  <si>
    <t>Should you require more information or assistance please contact APAC on 03 9999 4900 or</t>
  </si>
  <si>
    <t>Level 1 - Staff profile and student to staff ratio (SSR) calculator</t>
  </si>
  <si>
    <t>Please complete a new worksheet for each graduate competency level for the Assessment Team's consideration.
To insert a new row, please select the last cell in the table, for example table 1, cell J28 and press the tab key. If new rows are added in either table 1 or 2,  please insert new rows within the SSR calcuator. 
Failure to do so will result in incorrect calcuations as the data fields within the calculator read and autopopulate from tables 1 and 2.</t>
  </si>
  <si>
    <t>Table 1: Permanent academic staff profile</t>
  </si>
  <si>
    <t>List all academic staff who are employed at least on a fixed term contract and involved in teaching and/or supervision in an accredited program (or program seeking accreditation).</t>
  </si>
  <si>
    <t>If a staff member is allocated 0.6 FTE teaching in their workload and are, for example, teaching 0.4 FTE in psychology units in an accredited program and 0.2 FTE in any unit in an non-accredited program, then the FTE of workload allocated in this table should be only 0.4.</t>
  </si>
  <si>
    <t>Teaching includes teaching, coordinating (individual or whole program), marking, preparation and supervision (includes Honours, Graduate Diploma, Masters, Doctor of Psychology, Doctor of Philosophy, individual or group and/or professional practice supervision.</t>
  </si>
  <si>
    <t>Surname</t>
  </si>
  <si>
    <t>Given name</t>
  </si>
  <si>
    <t xml:space="preserve">Accredited program or stream staff member is teaching into </t>
  </si>
  <si>
    <t>Highest psychology qualification</t>
  </si>
  <si>
    <t>Level of appointment</t>
  </si>
  <si>
    <t>FTE of appointment in psychology</t>
  </si>
  <si>
    <t>FTE of workload allocated for teaching</t>
  </si>
  <si>
    <t>Psychology registration</t>
  </si>
  <si>
    <t>Area of practice endorsement with PsyBA</t>
  </si>
  <si>
    <t>PsyBA supervisor status</t>
  </si>
  <si>
    <t>example surname 1</t>
  </si>
  <si>
    <t>example given name 1</t>
  </si>
  <si>
    <t>all programs at Level 1</t>
  </si>
  <si>
    <t>PhD</t>
  </si>
  <si>
    <t>Level D</t>
  </si>
  <si>
    <t>yes</t>
  </si>
  <si>
    <t>Clinical</t>
  </si>
  <si>
    <t>example surname 2</t>
  </si>
  <si>
    <t>example given name 2</t>
  </si>
  <si>
    <t>Bachelor of x</t>
  </si>
  <si>
    <t>Bachelor</t>
  </si>
  <si>
    <t>Level B</t>
  </si>
  <si>
    <t>Forensic</t>
  </si>
  <si>
    <t>no</t>
  </si>
  <si>
    <t>Table 2: Casual and sessional staff profile</t>
  </si>
  <si>
    <t>List all casual and sessional academic staff involved in teaching and/or supervision in an accredited program (or program seeking accreditation).</t>
  </si>
  <si>
    <t>Total hours for current year teaching</t>
  </si>
  <si>
    <t>Bachelor of Psychology Honours</t>
  </si>
  <si>
    <t>clinical neuropsychology</t>
  </si>
  <si>
    <t>Doctor of Psychology</t>
  </si>
  <si>
    <t>Table 3: Non teaching commitments</t>
  </si>
  <si>
    <t>List all supervision (research) and administrative commitments of academic psychology staff</t>
  </si>
  <si>
    <t>Number of fourth year students supervised (research)</t>
  </si>
  <si>
    <t>Number of postgraduate students supervised (research)</t>
  </si>
  <si>
    <t>Administrative roles within the Academic Organisational Unit (AOU), for example program coordinator</t>
  </si>
  <si>
    <t>Administrative roles external to the AOU, for example Dean</t>
  </si>
  <si>
    <t>Table 4: Service teaching commitments</t>
  </si>
  <si>
    <t>List all service teaching (teaching into non-accredited program).</t>
  </si>
  <si>
    <t>Note, do not include this percentage of staff workload in the staffing profile tables.</t>
  </si>
  <si>
    <t>Program or unit where service teaching delivered</t>
  </si>
  <si>
    <t>% workload in service teaching</t>
  </si>
  <si>
    <t>Level 1 - Student to staff ratio (SSR) calculator</t>
  </si>
  <si>
    <t>Where the equivalent full time student load (EFTSL) within a particluar graduate competency level differs across programs or across program delivered at different campses or modes of delivery, create a copy of this worksheet for each.</t>
  </si>
  <si>
    <t>For example, 80 EFTSL in a Graduate Diploma of Psychology (Level 2) (Campus: Online) program as opposed to 100 EFTSL in a Graduate Diploma of Psychology (Level 2) (Campus: Melbourne) program.</t>
  </si>
  <si>
    <t>Where two or more levels are packaged into one program, create a separate copy of this worksheet, for example, packaged Level 1 and 2 , packaged Level 2 and 3 or packaged Level 3 and 4 programs.</t>
  </si>
  <si>
    <t>Calculate EFTSL for each program</t>
  </si>
  <si>
    <t>Calculate FTE permanent staff</t>
  </si>
  <si>
    <t>Calculate FTE casual or sessional staff</t>
  </si>
  <si>
    <t>Calculate SSR</t>
  </si>
  <si>
    <t>Enter equivalent full time student load (EFTSL) for the relevant programs.</t>
  </si>
  <si>
    <t>Enter the FTE for permanent staff (including tenured or contracted staff) who teach and supervise students in the accredited sequence or program seeking accreditation.</t>
  </si>
  <si>
    <t>Please provide information for the entire year.
Enter hours worked for each casual or sessional staff member.</t>
  </si>
  <si>
    <t>When calculating EFTSL include only those students who are completing the accredited program (or program seeking accreditation).</t>
  </si>
  <si>
    <t>Where staff teach into non-accredited units (equal to at least 10% of their teaching load), remove this from the SSR calculations.</t>
  </si>
  <si>
    <t>FTE for casual and sessional staff calculation is based a full time academic who works 1725 hours (36.25 hours per week). 
If this differs, adjust the formula accordingly and include an explanation for the calculations.</t>
  </si>
  <si>
    <t>:1</t>
  </si>
  <si>
    <t>Program name</t>
  </si>
  <si>
    <t>Actual or projected EFTSL</t>
  </si>
  <si>
    <t>Intake year</t>
  </si>
  <si>
    <t>FTE</t>
  </si>
  <si>
    <t>Hours worked</t>
  </si>
  <si>
    <t>Level 1 bridging program</t>
  </si>
  <si>
    <t>Total hours</t>
  </si>
  <si>
    <t>Total EFTSL</t>
  </si>
  <si>
    <t>FTE permanent staff</t>
  </si>
  <si>
    <t>FTE casual or sessional staff</t>
  </si>
  <si>
    <t>Level 2 - Staff profile and student to staff ratio (SSR) calculator</t>
  </si>
  <si>
    <t>all programs at Level 2</t>
  </si>
  <si>
    <t>Level 2 - Student to staff ratio (SSR) calculator</t>
  </si>
  <si>
    <t>Bachelor of Psychology (Honours)</t>
  </si>
  <si>
    <t>Level 3 - Staff profile and student to staff ratio (SSR) calculator</t>
  </si>
  <si>
    <t>all programs at Level 3</t>
  </si>
  <si>
    <t>Level E</t>
  </si>
  <si>
    <t>Master of Professional Psychology</t>
  </si>
  <si>
    <t>Level 3 - Student to staff ratio (SSR) calculator</t>
  </si>
  <si>
    <t>Level 4 Area of Practice Endorsement (AoPE) - Staff profile and student to staff ratio (SSR) calculator</t>
  </si>
  <si>
    <t>all programs at Level 4</t>
  </si>
  <si>
    <t>Master of x</t>
  </si>
  <si>
    <t>Level 4 AoPE - Student to staff ratio (SSR) calculator</t>
  </si>
  <si>
    <t>Summary SSRs for all programs and area of practice endorsement (AoPE)</t>
  </si>
  <si>
    <t>Please input data from previous SSR tables to complete the summary table.</t>
  </si>
  <si>
    <t>Accredited program or program seeking accreditation</t>
  </si>
  <si>
    <t>FTE staff teaching and/or supervision contribution</t>
  </si>
  <si>
    <t>student:staff ratio</t>
  </si>
  <si>
    <t>Level 3 programs</t>
  </si>
  <si>
    <t>Level 1 programs</t>
  </si>
  <si>
    <t>Level 4 Clinical program</t>
  </si>
  <si>
    <t>1. Complete the academic staff profile tables:
     Table 1 - Permanent staff profile
     Table 2 - Casual staff profile
     Table 3 - Non teaching commitments
     Table 4 - Service teaching commitments</t>
  </si>
  <si>
    <t>nil</t>
  </si>
  <si>
    <t>Community</t>
  </si>
  <si>
    <t>The SSR calculator reads data from the corresponding linked worksheets (table 1 and 2). To accurately present the data please create a new worksheet for each graduate competency level.</t>
  </si>
  <si>
    <r>
      <t xml:space="preserve">The SSR calculator reads data from the corresponding tables within this spreadsheet (Level 1 staff profile table 1 and 2). 
If new rows are added in either table 1 or 2, please insert new rows within the SSR calcuator. Failure to do so will result in incorrect calcuations as the data fields within the calculator read and autopopulate from tables 1 and 2.
</t>
    </r>
    <r>
      <rPr>
        <b/>
        <sz val="10"/>
        <color theme="1"/>
        <rFont val="Century Gothic"/>
        <family val="2"/>
      </rPr>
      <t>To insert a new row, please select the last cell in the calculator, for example 2 Calculate FTE permanent staff, cell M35 and press the tab key.</t>
    </r>
    <r>
      <rPr>
        <sz val="10"/>
        <color theme="1"/>
        <rFont val="Century Gothic"/>
        <family val="2"/>
      </rPr>
      <t xml:space="preserve">
</t>
    </r>
  </si>
  <si>
    <r>
      <t xml:space="preserve">The SSR calculator reads data from the corresponding tables within this spreadsheet (Level 2 staff profile table 1 and 2). 
If new rows are added in either table 1 or 2, please insert new rows within the SSR calcuator. Failure to do so will result in incorrect calcuations as the data fields within the calculator read and autopopulate from tables 1 and 2.
</t>
    </r>
    <r>
      <rPr>
        <b/>
        <sz val="10"/>
        <color theme="1"/>
        <rFont val="Century Gothic"/>
        <family val="2"/>
      </rPr>
      <t>To insert a new row, please select the last cell in the calculator, for example 2 Calculate FTE permanent staff, cell M35 and press the tab key.</t>
    </r>
    <r>
      <rPr>
        <sz val="10"/>
        <color theme="1"/>
        <rFont val="Century Gothic"/>
        <family val="2"/>
      </rPr>
      <t xml:space="preserve">
</t>
    </r>
  </si>
  <si>
    <r>
      <t xml:space="preserve">The SSR calculator reads data from the corresponding tables within this spreadsheet (Level 3 staff profile table 1 and 2). 
If new rows are added in either table 1 or 2, please insert new rows within the SSR calcuator. Failure to do so will result in incorrect calcuations as the data fields within the calculator read and autopopulate from tables 1 and 2.
</t>
    </r>
    <r>
      <rPr>
        <b/>
        <sz val="10"/>
        <color theme="1"/>
        <rFont val="Century Gothic"/>
        <family val="2"/>
      </rPr>
      <t>To insert a new row, please select the last cell in the calculator, for example 2 Calculate FTE permanent staff, cell M35 and press the tab key.</t>
    </r>
    <r>
      <rPr>
        <sz val="10"/>
        <color theme="1"/>
        <rFont val="Century Gothic"/>
        <family val="2"/>
      </rPr>
      <t xml:space="preserve">
</t>
    </r>
  </si>
  <si>
    <r>
      <t xml:space="preserve">The SSR calculator reads data from the corresponding tables within this spreadsheet (Level 4 AoPE staff profile table 1 and 2). 
If new rows are added in either table 1 or 2, please insert new rows within the SSR calcuator. Failure to do so will result in incorrect calcuations as the data fields within the calculator read and autopopulate from tables 1 and 2.
</t>
    </r>
    <r>
      <rPr>
        <b/>
        <sz val="10"/>
        <color theme="1"/>
        <rFont val="Century Gothic"/>
        <family val="2"/>
      </rPr>
      <t>To insert a new row, please select the last cell in the calculator, for example 2 Calculate FTE permanent staff, cell M35 and press the tab key.</t>
    </r>
    <r>
      <rPr>
        <sz val="10"/>
        <color theme="1"/>
        <rFont val="Century Gothic"/>
        <family val="2"/>
      </rPr>
      <t xml:space="preserve">
</t>
    </r>
  </si>
  <si>
    <t>example surname 3</t>
  </si>
  <si>
    <t>example given name 3</t>
  </si>
  <si>
    <t>Level 1 and Level 2 programs</t>
  </si>
  <si>
    <r>
      <t xml:space="preserve">This template is designed to be used in preparing and presenting student to staff (SSR) ratio data.
</t>
    </r>
    <r>
      <rPr>
        <b/>
        <sz val="10"/>
        <color rgb="FF003D35"/>
        <rFont val="Century Gothic"/>
        <family val="2"/>
      </rPr>
      <t>You will be required to complete a new worksheet for each graduate competency level for the Assessment Team's consideration.</t>
    </r>
  </si>
  <si>
    <t>accreditation@psychologycouncil.org.au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</si>
</sst>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color theme="1"/>
      <name val="Century Gothic"/>
      <family val="2"/>
    </font>
    <font>
      <sz val="10"/>
      <color rgb="FF9C5700"/>
      <name val="Century Gothic"/>
      <family val="2"/>
    </font>
    <font>
      <b/>
      <sz val="10"/>
      <color theme="0"/>
      <name val="Century Gothic"/>
      <family val="2"/>
    </font>
    <font>
      <b/>
      <sz val="10"/>
      <color theme="1"/>
      <name val="Century Gothic"/>
      <family val="2"/>
    </font>
    <font>
      <sz val="10"/>
      <color theme="0"/>
      <name val="Century Gothic"/>
      <family val="2"/>
    </font>
    <font>
      <u/>
      <sz val="10"/>
      <color theme="10"/>
      <name val="Century Gothic"/>
      <family val="2"/>
    </font>
    <font>
      <sz val="14"/>
      <color rgb="FFC42434"/>
      <name val="Century Gothic"/>
      <family val="2"/>
    </font>
    <font>
      <sz val="14"/>
      <color theme="1" tint="0.14999847407452621"/>
      <name val="Century Gothic"/>
      <family val="2"/>
    </font>
    <font>
      <sz val="10"/>
      <color rgb="FFC42434"/>
      <name val="Century Gothic"/>
      <family val="2"/>
    </font>
    <font>
      <b/>
      <sz val="14"/>
      <color theme="0"/>
      <name val="Century Gothic"/>
      <family val="2"/>
    </font>
    <font>
      <sz val="10"/>
      <name val="Century Gothic"/>
      <family val="2"/>
    </font>
    <font>
      <b/>
      <sz val="14"/>
      <color rgb="FF00D3B0"/>
      <name val="Century Gothic"/>
      <family val="2"/>
    </font>
    <font>
      <sz val="10"/>
      <color rgb="FF003D35"/>
      <name val="Century Gothic"/>
      <family val="2"/>
    </font>
    <font>
      <b/>
      <sz val="12"/>
      <color rgb="FF00D3B0"/>
      <name val="Century Gothic"/>
      <family val="2"/>
    </font>
    <font>
      <sz val="10"/>
      <color rgb="FF013845"/>
      <name val="Century Gothic"/>
      <family val="2"/>
    </font>
    <font>
      <sz val="20"/>
      <color rgb="FF003D35"/>
      <name val="Century Gothic"/>
      <family val="2"/>
    </font>
    <font>
      <b/>
      <sz val="10"/>
      <color rgb="FF003D35"/>
      <name val="Century Gothic"/>
      <family val="2"/>
    </font>
    <font>
      <u/>
      <sz val="10"/>
      <color rgb="FF00D3B0"/>
      <name val="Century Gothic"/>
      <family val="2"/>
    </font>
  </fonts>
  <fills count="8">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013845"/>
        <bgColor indexed="64"/>
      </patternFill>
    </fill>
    <fill>
      <patternFill patternType="solid">
        <fgColor rgb="FFEBEBEB"/>
        <bgColor indexed="64"/>
      </patternFill>
    </fill>
    <fill>
      <patternFill patternType="solid">
        <fgColor rgb="FF00D3B0"/>
        <bgColor indexed="64"/>
      </patternFill>
    </fill>
    <fill>
      <patternFill patternType="solid">
        <fgColor rgb="FF003D35"/>
        <bgColor indexed="64"/>
      </patternFill>
    </fill>
  </fills>
  <borders count="1">
    <border>
      <left/>
      <right/>
      <top/>
      <bottom/>
      <diagonal/>
    </border>
  </borders>
  <cellStyleXfs count="3">
    <xf numFmtId="0" fontId="0" fillId="0" borderId="0"/>
    <xf numFmtId="0" fontId="1" fillId="2" borderId="0" applyNumberFormat="0" applyBorder="0" applyAlignment="0" applyProtection="0"/>
    <xf numFmtId="0" fontId="5" fillId="0" borderId="0" applyNumberFormat="0" applyFill="0" applyBorder="0" applyAlignment="0" applyProtection="0"/>
  </cellStyleXfs>
  <cellXfs count="81">
    <xf numFmtId="0" fontId="0" fillId="0" borderId="0" xfId="0"/>
    <xf numFmtId="0" fontId="0" fillId="3" borderId="0" xfId="0" applyFill="1"/>
    <xf numFmtId="0" fontId="0" fillId="3" borderId="0" xfId="0" applyFill="1" applyAlignment="1">
      <alignment wrapText="1"/>
    </xf>
    <xf numFmtId="0" fontId="6" fillId="3" borderId="0" xfId="0" applyFont="1" applyFill="1" applyAlignment="1">
      <alignment vertical="center"/>
    </xf>
    <xf numFmtId="0" fontId="7" fillId="3" borderId="0" xfId="0" applyFont="1" applyFill="1" applyAlignment="1">
      <alignment vertical="center"/>
    </xf>
    <xf numFmtId="0" fontId="7" fillId="3" borderId="0" xfId="0" applyFont="1" applyFill="1" applyAlignment="1">
      <alignment horizontal="left" vertical="center"/>
    </xf>
    <xf numFmtId="0" fontId="8" fillId="3" borderId="0" xfId="0" applyFont="1" applyFill="1" applyAlignment="1">
      <alignment vertical="center"/>
    </xf>
    <xf numFmtId="0" fontId="8" fillId="0" borderId="0" xfId="0" applyFont="1" applyAlignment="1">
      <alignment vertical="center"/>
    </xf>
    <xf numFmtId="0" fontId="4" fillId="3" borderId="0" xfId="0" applyFont="1" applyFill="1" applyAlignment="1">
      <alignment wrapText="1"/>
    </xf>
    <xf numFmtId="164" fontId="0" fillId="3" borderId="0" xfId="0" applyNumberFormat="1" applyFill="1"/>
    <xf numFmtId="164" fontId="0" fillId="0" borderId="0" xfId="0" applyNumberFormat="1"/>
    <xf numFmtId="49" fontId="0" fillId="3" borderId="0" xfId="0" applyNumberFormat="1" applyFill="1"/>
    <xf numFmtId="1" fontId="0" fillId="3" borderId="0" xfId="0" applyNumberFormat="1" applyFill="1"/>
    <xf numFmtId="49" fontId="0" fillId="0" borderId="0" xfId="0" applyNumberFormat="1"/>
    <xf numFmtId="1" fontId="0" fillId="0" borderId="0" xfId="0" applyNumberFormat="1"/>
    <xf numFmtId="9" fontId="0" fillId="3" borderId="0" xfId="0" applyNumberFormat="1" applyFill="1"/>
    <xf numFmtId="0" fontId="0" fillId="4" borderId="0" xfId="0" applyFill="1"/>
    <xf numFmtId="0" fontId="4" fillId="3" borderId="0" xfId="0" applyFont="1" applyFill="1"/>
    <xf numFmtId="164" fontId="4" fillId="3" borderId="0" xfId="0" applyNumberFormat="1" applyFont="1" applyFill="1"/>
    <xf numFmtId="0" fontId="6" fillId="0" borderId="0" xfId="0" applyFont="1" applyAlignment="1">
      <alignment vertical="center"/>
    </xf>
    <xf numFmtId="0" fontId="0" fillId="3" borderId="0" xfId="0" applyFill="1" applyAlignment="1">
      <alignment horizontal="left" wrapText="1"/>
    </xf>
    <xf numFmtId="0" fontId="0" fillId="3" borderId="0" xfId="0" applyFill="1" applyAlignment="1">
      <alignment horizontal="left"/>
    </xf>
    <xf numFmtId="0" fontId="13" fillId="3" borderId="0" xfId="0" applyFont="1" applyFill="1"/>
    <xf numFmtId="0" fontId="12" fillId="3" borderId="0" xfId="0" applyFont="1" applyFill="1" applyAlignment="1">
      <alignment horizontal="left" wrapText="1"/>
    </xf>
    <xf numFmtId="0" fontId="4" fillId="6" borderId="0" xfId="0" applyFont="1" applyFill="1" applyAlignment="1">
      <alignment vertical="center" wrapText="1"/>
    </xf>
    <xf numFmtId="0" fontId="0" fillId="5" borderId="0" xfId="0" applyFill="1"/>
    <xf numFmtId="164" fontId="0" fillId="5" borderId="0" xfId="0" applyNumberFormat="1" applyFill="1"/>
    <xf numFmtId="0" fontId="12" fillId="3" borderId="0" xfId="0" applyFont="1" applyFill="1"/>
    <xf numFmtId="49" fontId="0" fillId="5" borderId="0" xfId="0" applyNumberFormat="1" applyFill="1"/>
    <xf numFmtId="1" fontId="0" fillId="5" borderId="0" xfId="0" applyNumberFormat="1" applyFill="1"/>
    <xf numFmtId="9" fontId="0" fillId="5" borderId="0" xfId="0" applyNumberFormat="1" applyFill="1"/>
    <xf numFmtId="0" fontId="9" fillId="7" borderId="0" xfId="0" applyFont="1" applyFill="1"/>
    <xf numFmtId="0" fontId="0" fillId="7" borderId="0" xfId="0" applyFill="1"/>
    <xf numFmtId="0" fontId="9" fillId="7" borderId="0" xfId="0" applyFont="1" applyFill="1" applyAlignment="1">
      <alignment wrapText="1"/>
    </xf>
    <xf numFmtId="0" fontId="0" fillId="7" borderId="0" xfId="0" applyFill="1" applyAlignment="1">
      <alignment wrapText="1"/>
    </xf>
    <xf numFmtId="0" fontId="12" fillId="3" borderId="0" xfId="0" applyFont="1" applyFill="1" applyAlignment="1">
      <alignment wrapText="1"/>
    </xf>
    <xf numFmtId="0" fontId="12" fillId="7" borderId="0" xfId="0" applyFont="1" applyFill="1" applyAlignment="1">
      <alignment wrapText="1"/>
    </xf>
    <xf numFmtId="0" fontId="12" fillId="7" borderId="0" xfId="0" applyFont="1" applyFill="1"/>
    <xf numFmtId="0" fontId="12" fillId="7" borderId="0" xfId="0" applyFont="1" applyFill="1" applyAlignment="1">
      <alignment horizontal="left" wrapText="1"/>
    </xf>
    <xf numFmtId="0" fontId="12" fillId="5" borderId="0" xfId="0" applyFont="1" applyFill="1" applyAlignment="1">
      <alignment horizontal="left" wrapText="1"/>
    </xf>
    <xf numFmtId="0" fontId="12" fillId="5" borderId="0" xfId="0" applyFont="1" applyFill="1"/>
    <xf numFmtId="164" fontId="12" fillId="5" borderId="0" xfId="0" applyNumberFormat="1" applyFont="1" applyFill="1" applyAlignment="1">
      <alignment vertical="top" wrapText="1"/>
    </xf>
    <xf numFmtId="1" fontId="15" fillId="5" borderId="0" xfId="0" applyNumberFormat="1" applyFont="1" applyFill="1" applyAlignment="1">
      <alignment vertical="top" wrapText="1"/>
    </xf>
    <xf numFmtId="0" fontId="15" fillId="5" borderId="0" xfId="0" applyFont="1" applyFill="1" applyAlignment="1">
      <alignment vertical="top" wrapText="1"/>
    </xf>
    <xf numFmtId="0" fontId="0" fillId="6" borderId="0" xfId="0" applyFill="1" applyAlignment="1">
      <alignment horizontal="left" wrapText="1"/>
    </xf>
    <xf numFmtId="0" fontId="0" fillId="7" borderId="0" xfId="0" applyFill="1" applyAlignment="1">
      <alignment horizontal="left"/>
    </xf>
    <xf numFmtId="0" fontId="0" fillId="6" borderId="0" xfId="0" applyFill="1" applyAlignment="1">
      <alignment horizontal="left"/>
    </xf>
    <xf numFmtId="0" fontId="4" fillId="5" borderId="0" xfId="0" applyFont="1" applyFill="1" applyAlignment="1">
      <alignment horizontal="right"/>
    </xf>
    <xf numFmtId="0" fontId="10" fillId="5" borderId="0" xfId="0" applyFont="1" applyFill="1" applyAlignment="1">
      <alignment horizontal="right"/>
    </xf>
    <xf numFmtId="0" fontId="10" fillId="5" borderId="0" xfId="0" applyFont="1" applyFill="1" applyAlignment="1">
      <alignment horizontal="left"/>
    </xf>
    <xf numFmtId="164" fontId="12" fillId="5" borderId="0" xfId="0" applyNumberFormat="1" applyFont="1" applyFill="1"/>
    <xf numFmtId="0" fontId="12" fillId="6" borderId="0" xfId="0" applyFont="1" applyFill="1"/>
    <xf numFmtId="0" fontId="4" fillId="6" borderId="0" xfId="0" applyFont="1" applyFill="1"/>
    <xf numFmtId="164" fontId="4" fillId="6" borderId="0" xfId="0" applyNumberFormat="1" applyFont="1" applyFill="1"/>
    <xf numFmtId="0" fontId="4" fillId="6" borderId="0" xfId="0" applyFont="1" applyFill="1" applyAlignment="1">
      <alignment horizontal="right"/>
    </xf>
    <xf numFmtId="0" fontId="4" fillId="5" borderId="0" xfId="0" applyFont="1" applyFill="1" applyAlignment="1">
      <alignment horizontal="left"/>
    </xf>
    <xf numFmtId="0" fontId="2" fillId="6" borderId="0" xfId="0" applyFont="1" applyFill="1"/>
    <xf numFmtId="0" fontId="4" fillId="5" borderId="0" xfId="0" applyFont="1" applyFill="1"/>
    <xf numFmtId="0" fontId="17" fillId="3" borderId="0" xfId="2" applyFont="1" applyFill="1" applyAlignment="1"/>
    <xf numFmtId="0" fontId="12" fillId="3" borderId="0" xfId="0" applyFont="1" applyFill="1" applyAlignment="1">
      <alignment horizontal="left" wrapText="1"/>
    </xf>
    <xf numFmtId="0" fontId="0" fillId="0" borderId="0" xfId="0" applyFill="1" applyBorder="1"/>
    <xf numFmtId="0" fontId="11" fillId="3" borderId="0" xfId="0" applyFont="1" applyFill="1" applyAlignment="1">
      <alignment horizontal="left" vertical="center"/>
    </xf>
    <xf numFmtId="0" fontId="12" fillId="3" borderId="0" xfId="1" applyFont="1" applyFill="1" applyAlignment="1">
      <alignment horizontal="left" wrapText="1"/>
    </xf>
    <xf numFmtId="0" fontId="0" fillId="3" borderId="0" xfId="0" applyFill="1" applyBorder="1" applyAlignment="1">
      <alignment horizontal="center"/>
    </xf>
    <xf numFmtId="0" fontId="12" fillId="3" borderId="0" xfId="0" applyFont="1" applyFill="1" applyAlignment="1">
      <alignment horizontal="left" wrapText="1"/>
    </xf>
    <xf numFmtId="0" fontId="12" fillId="3" borderId="0" xfId="0" applyFont="1" applyFill="1" applyAlignment="1">
      <alignment horizontal="left"/>
    </xf>
    <xf numFmtId="0" fontId="11" fillId="0" borderId="0" xfId="0" applyFont="1" applyAlignment="1">
      <alignment horizontal="left" vertical="center"/>
    </xf>
    <xf numFmtId="0" fontId="12" fillId="3" borderId="0" xfId="0" applyFont="1" applyFill="1" applyAlignment="1">
      <alignment horizontal="left" vertical="top" wrapText="1"/>
    </xf>
    <xf numFmtId="0" fontId="14" fillId="5" borderId="0" xfId="1" applyFont="1" applyFill="1" applyBorder="1" applyAlignment="1">
      <alignment horizontal="left" vertical="center" wrapText="1"/>
    </xf>
    <xf numFmtId="0" fontId="14" fillId="5" borderId="0" xfId="1" applyFont="1" applyFill="1" applyBorder="1" applyAlignment="1">
      <alignment horizontal="left" vertical="center"/>
    </xf>
    <xf numFmtId="0" fontId="14" fillId="3" borderId="0" xfId="0" applyFont="1" applyFill="1" applyAlignment="1">
      <alignment horizontal="left" wrapText="1"/>
    </xf>
    <xf numFmtId="0" fontId="0" fillId="3" borderId="0" xfId="0" applyFill="1" applyAlignment="1">
      <alignment horizontal="left" wrapText="1"/>
    </xf>
    <xf numFmtId="0" fontId="13" fillId="0" borderId="0" xfId="0" applyFont="1" applyAlignment="1">
      <alignment horizontal="left" vertical="center"/>
    </xf>
    <xf numFmtId="0" fontId="9" fillId="7" borderId="0" xfId="0" applyFont="1" applyFill="1" applyAlignment="1">
      <alignment horizontal="center" vertical="center" wrapText="1"/>
    </xf>
    <xf numFmtId="0" fontId="12" fillId="5" borderId="0" xfId="1" applyFont="1" applyFill="1" applyAlignment="1">
      <alignment horizontal="left" wrapText="1"/>
    </xf>
    <xf numFmtId="0" fontId="4" fillId="6" borderId="0" xfId="0" applyFont="1" applyFill="1" applyAlignment="1">
      <alignment horizontal="right"/>
    </xf>
    <xf numFmtId="0" fontId="4" fillId="5" borderId="0" xfId="0" applyFont="1" applyFill="1" applyAlignment="1">
      <alignment horizontal="right"/>
    </xf>
    <xf numFmtId="0" fontId="12" fillId="5" borderId="0" xfId="0" applyFont="1" applyFill="1" applyAlignment="1">
      <alignment horizontal="left" vertical="top" wrapText="1"/>
    </xf>
    <xf numFmtId="0" fontId="12" fillId="5" borderId="0" xfId="1" applyFont="1" applyFill="1" applyBorder="1" applyAlignment="1">
      <alignment horizontal="left" vertical="center" wrapText="1"/>
    </xf>
    <xf numFmtId="0" fontId="12" fillId="5" borderId="0" xfId="1" applyFont="1" applyFill="1" applyBorder="1" applyAlignment="1">
      <alignment horizontal="left" vertical="center"/>
    </xf>
    <xf numFmtId="0" fontId="11" fillId="0" borderId="0" xfId="0" applyFont="1" applyBorder="1" applyAlignment="1">
      <alignment horizontal="left" vertical="center"/>
    </xf>
  </cellXfs>
  <cellStyles count="3">
    <cellStyle name="Hyperlink" xfId="2" builtinId="8"/>
    <cellStyle name="Neutral" xfId="1" builtinId="28"/>
    <cellStyle name="Normal" xfId="0" builtinId="0"/>
  </cellStyles>
  <dxfs count="207">
    <dxf>
      <numFmt numFmtId="1" formatCode="0"/>
      <fill>
        <patternFill patternType="none">
          <fgColor indexed="64"/>
          <bgColor auto="1"/>
        </patternFill>
      </fill>
      <alignment horizontal="general" vertical="bottom" textRotation="0" wrapText="0" indent="0" justifyLastLine="0" shrinkToFit="0" readingOrder="0"/>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0"/>
        <name val="Century Gothic"/>
        <family val="2"/>
        <scheme val="none"/>
      </font>
      <fill>
        <patternFill patternType="solid">
          <fgColor indexed="64"/>
          <bgColor rgb="FF00D3B0"/>
        </patternFill>
      </fill>
      <alignment horizontal="general" vertical="center" textRotation="0" wrapText="1" indent="0" justifyLastLine="0" shrinkToFit="0" readingOrder="0"/>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fill>
        <patternFill patternType="solid">
          <fgColor indexed="64"/>
          <bgColor rgb="FFEBEBEB"/>
        </patternFill>
      </fill>
    </dxf>
    <dxf>
      <fill>
        <patternFill patternType="solid">
          <fgColor indexed="64"/>
          <bgColor rgb="FF00D3B0"/>
        </patternFill>
      </fill>
      <alignment horizontal="left" vertical="bottom" textRotation="0" wrapText="0" indent="0" justifyLastLine="0" shrinkToFit="0" readingOrder="0"/>
    </dxf>
    <dxf>
      <font>
        <strike val="0"/>
        <outline val="0"/>
        <shadow val="0"/>
        <u val="none"/>
        <vertAlign val="baseline"/>
        <sz val="10"/>
        <color rgb="FF003D35"/>
        <name val="Century Gothic"/>
        <family val="2"/>
        <scheme val="none"/>
      </font>
      <numFmt numFmtId="164" formatCode="0.0"/>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fill>
        <patternFill patternType="solid">
          <fgColor indexed="64"/>
          <bgColor rgb="FFEBEBEB"/>
        </patternFill>
      </fill>
    </dxf>
    <dxf>
      <fill>
        <patternFill patternType="solid">
          <fgColor indexed="64"/>
          <bgColor rgb="FF00D3B0"/>
        </patternFill>
      </fill>
      <alignment horizontal="left" vertical="bottom" textRotation="0" wrapText="1" indent="0" justifyLastLine="0" shrinkToFit="0" readingOrder="0"/>
    </dxf>
    <dxf>
      <numFmt numFmtId="13" formatCode="0%"/>
      <fill>
        <patternFill patternType="solid">
          <fgColor indexed="64"/>
          <bgColor rgb="FFEBEBEB"/>
        </patternFill>
      </fill>
    </dxf>
    <dxf>
      <numFmt numFmtId="1" formatCode="0"/>
      <fill>
        <patternFill patternType="solid">
          <fgColor indexed="64"/>
          <bgColor rgb="FFEBEBEB"/>
        </patternFill>
      </fill>
    </dxf>
    <dxf>
      <numFmt numFmtId="30" formatCode="@"/>
      <fill>
        <patternFill patternType="solid">
          <fgColor indexed="64"/>
          <bgColor rgb="FFEBEBEB"/>
        </patternFill>
      </fill>
    </dxf>
    <dxf>
      <numFmt numFmtId="30" formatCode="@"/>
      <fill>
        <patternFill patternType="solid">
          <fgColor indexed="64"/>
          <bgColor rgb="FFEBEBEB"/>
        </patternFill>
      </fill>
    </dxf>
    <dxf>
      <fill>
        <patternFill patternType="solid">
          <fgColor indexed="64"/>
          <bgColor rgb="FFEBEBEB"/>
        </patternFill>
      </fill>
    </dxf>
    <dxf>
      <font>
        <b val="0"/>
        <i val="0"/>
        <strike val="0"/>
        <condense val="0"/>
        <extend val="0"/>
        <outline val="0"/>
        <shadow val="0"/>
        <u val="none"/>
        <vertAlign val="baseline"/>
        <sz val="10"/>
        <color theme="0"/>
        <name val="Century Gothic"/>
        <family val="2"/>
        <scheme val="none"/>
      </font>
      <fill>
        <patternFill patternType="solid">
          <fgColor indexed="64"/>
          <bgColor rgb="FF00D3B0"/>
        </patternFill>
      </fill>
      <alignment horizontal="general" vertical="center" textRotation="0" wrapText="1" indent="0" justifyLastLine="0" shrinkToFit="0" readingOrder="0"/>
    </dxf>
    <dxf>
      <numFmt numFmtId="30" formatCode="@"/>
      <fill>
        <patternFill patternType="none">
          <fgColor indexed="64"/>
          <bgColor auto="1"/>
        </patternFill>
      </fill>
    </dxf>
    <dxf>
      <numFmt numFmtId="30" formatCode="@"/>
      <fill>
        <patternFill patternType="solid">
          <fgColor indexed="64"/>
          <bgColor theme="0"/>
        </patternFill>
      </fill>
    </dxf>
    <dxf>
      <numFmt numFmtId="1" formatCode="0"/>
      <fill>
        <patternFill patternType="none">
          <fgColor indexed="64"/>
          <bgColor auto="1"/>
        </patternFill>
      </fill>
    </dxf>
    <dxf>
      <numFmt numFmtId="1" formatCode="0"/>
      <fill>
        <patternFill patternType="none">
          <fgColor indexed="64"/>
          <bgColor auto="1"/>
        </patternFill>
      </fill>
    </dxf>
    <dxf>
      <numFmt numFmtId="30" formatCode="@"/>
      <fill>
        <patternFill patternType="none">
          <fgColor indexed="64"/>
          <bgColor auto="1"/>
        </patternFill>
      </fill>
    </dxf>
    <dxf>
      <numFmt numFmtId="30" formatCode="@"/>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0"/>
        <name val="Century Gothic"/>
        <family val="2"/>
        <scheme val="none"/>
      </font>
      <fill>
        <patternFill patternType="solid">
          <fgColor indexed="64"/>
          <bgColor rgb="FF00D3B0"/>
        </patternFill>
      </fill>
      <alignment horizontal="general"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0"/>
        <name val="Century Gothic"/>
        <family val="2"/>
        <scheme val="none"/>
      </font>
      <fill>
        <patternFill patternType="solid">
          <fgColor indexed="64"/>
          <bgColor rgb="FF00D3B0"/>
        </patternFill>
      </fill>
      <alignment horizontal="general"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0"/>
        <name val="Century Gothic"/>
        <family val="2"/>
        <scheme val="none"/>
      </font>
      <fill>
        <patternFill patternType="solid">
          <fgColor indexed="64"/>
          <bgColor rgb="FF00D3B0"/>
        </patternFill>
      </fill>
      <alignment horizontal="general" vertical="center" textRotation="0" wrapText="1" indent="0" justifyLastLine="0" shrinkToFit="0" readingOrder="0"/>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fill>
        <patternFill patternType="solid">
          <fgColor indexed="64"/>
          <bgColor rgb="FFEBEBEB"/>
        </patternFill>
      </fill>
    </dxf>
    <dxf>
      <fill>
        <patternFill patternType="solid">
          <fgColor indexed="64"/>
          <bgColor rgb="FF00D3B0"/>
        </patternFill>
      </fill>
      <alignment horizontal="left" vertical="bottom" textRotation="0" wrapText="0" indent="0" justifyLastLine="0" shrinkToFit="0" readingOrder="0"/>
    </dxf>
    <dxf>
      <font>
        <strike val="0"/>
        <outline val="0"/>
        <shadow val="0"/>
        <u val="none"/>
        <vertAlign val="baseline"/>
        <sz val="10"/>
        <color rgb="FF003D35"/>
        <name val="Century Gothic"/>
        <family val="2"/>
        <scheme val="none"/>
      </font>
      <numFmt numFmtId="164" formatCode="0.0"/>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fill>
        <patternFill patternType="solid">
          <fgColor indexed="64"/>
          <bgColor rgb="FFEBEBEB"/>
        </patternFill>
      </fill>
    </dxf>
    <dxf>
      <fill>
        <patternFill patternType="solid">
          <fgColor indexed="64"/>
          <bgColor rgb="FF00D3B0"/>
        </patternFill>
      </fill>
      <alignment horizontal="left" vertical="bottom" textRotation="0" wrapText="1" indent="0" justifyLastLine="0" shrinkToFit="0" readingOrder="0"/>
    </dxf>
    <dxf>
      <numFmt numFmtId="13" formatCode="0%"/>
      <fill>
        <patternFill patternType="solid">
          <fgColor indexed="64"/>
          <bgColor rgb="FFEBEBEB"/>
        </patternFill>
      </fill>
    </dxf>
    <dxf>
      <numFmt numFmtId="1" formatCode="0"/>
      <fill>
        <patternFill patternType="solid">
          <fgColor indexed="64"/>
          <bgColor rgb="FFEBEBEB"/>
        </patternFill>
      </fill>
    </dxf>
    <dxf>
      <numFmt numFmtId="30" formatCode="@"/>
      <fill>
        <patternFill patternType="solid">
          <fgColor indexed="64"/>
          <bgColor rgb="FFEBEBEB"/>
        </patternFill>
      </fill>
    </dxf>
    <dxf>
      <numFmt numFmtId="30" formatCode="@"/>
      <fill>
        <patternFill patternType="solid">
          <fgColor indexed="64"/>
          <bgColor rgb="FFEBEBEB"/>
        </patternFill>
      </fill>
    </dxf>
    <dxf>
      <fill>
        <patternFill patternType="solid">
          <fgColor indexed="64"/>
          <bgColor rgb="FFEBEBEB"/>
        </patternFill>
      </fill>
    </dxf>
    <dxf>
      <font>
        <b val="0"/>
        <i val="0"/>
        <strike val="0"/>
        <condense val="0"/>
        <extend val="0"/>
        <outline val="0"/>
        <shadow val="0"/>
        <u val="none"/>
        <vertAlign val="baseline"/>
        <sz val="10"/>
        <color theme="0"/>
        <name val="Century Gothic"/>
        <family val="2"/>
        <scheme val="none"/>
      </font>
      <fill>
        <patternFill patternType="solid">
          <fgColor indexed="64"/>
          <bgColor rgb="FF00D3B0"/>
        </patternFill>
      </fill>
      <alignment horizontal="general" vertical="center" textRotation="0" wrapText="1" indent="0" justifyLastLine="0" shrinkToFit="0" readingOrder="0"/>
    </dxf>
    <dxf>
      <numFmt numFmtId="30" formatCode="@"/>
      <fill>
        <patternFill patternType="none">
          <fgColor indexed="64"/>
          <bgColor auto="1"/>
        </patternFill>
      </fill>
    </dxf>
    <dxf>
      <numFmt numFmtId="30" formatCode="@"/>
      <fill>
        <patternFill patternType="solid">
          <fgColor indexed="64"/>
          <bgColor theme="0"/>
        </patternFill>
      </fill>
    </dxf>
    <dxf>
      <numFmt numFmtId="1" formatCode="0"/>
      <fill>
        <patternFill patternType="none">
          <fgColor indexed="64"/>
          <bgColor auto="1"/>
        </patternFill>
      </fill>
    </dxf>
    <dxf>
      <numFmt numFmtId="1" formatCode="0"/>
      <fill>
        <patternFill patternType="none">
          <fgColor indexed="64"/>
          <bgColor auto="1"/>
        </patternFill>
      </fill>
    </dxf>
    <dxf>
      <numFmt numFmtId="30" formatCode="@"/>
      <fill>
        <patternFill patternType="none">
          <fgColor indexed="64"/>
          <bgColor auto="1"/>
        </patternFill>
      </fill>
    </dxf>
    <dxf>
      <numFmt numFmtId="30" formatCode="@"/>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0"/>
        <name val="Century Gothic"/>
        <family val="2"/>
        <scheme val="none"/>
      </font>
      <fill>
        <patternFill patternType="solid">
          <fgColor indexed="64"/>
          <bgColor rgb="FF00D3B0"/>
        </patternFill>
      </fill>
      <alignment horizontal="general"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0"/>
        <name val="Century Gothic"/>
        <family val="2"/>
        <scheme val="none"/>
      </font>
      <fill>
        <patternFill patternType="solid">
          <fgColor indexed="64"/>
          <bgColor rgb="FF00D3B0"/>
        </patternFill>
      </fill>
      <alignment horizontal="general"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0"/>
        <name val="Century Gothic"/>
        <family val="2"/>
        <scheme val="none"/>
      </font>
      <fill>
        <patternFill patternType="solid">
          <fgColor indexed="64"/>
          <bgColor rgb="FF00D3B0"/>
        </patternFill>
      </fill>
      <alignment horizontal="general" vertical="center" textRotation="0" wrapText="1" indent="0" justifyLastLine="0" shrinkToFit="0" readingOrder="0"/>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fill>
        <patternFill patternType="solid">
          <fgColor indexed="64"/>
          <bgColor rgb="FFEBEBEB"/>
        </patternFill>
      </fill>
    </dxf>
    <dxf>
      <fill>
        <patternFill patternType="solid">
          <fgColor indexed="64"/>
          <bgColor rgb="FF00D3B0"/>
        </patternFill>
      </fill>
      <alignment horizontal="left" vertical="bottom" textRotation="0" wrapText="0" indent="0" justifyLastLine="0" shrinkToFit="0" readingOrder="0"/>
    </dxf>
    <dxf>
      <font>
        <strike val="0"/>
        <outline val="0"/>
        <shadow val="0"/>
        <u val="none"/>
        <vertAlign val="baseline"/>
        <sz val="10"/>
        <color rgb="FF003D35"/>
        <name val="Century Gothic"/>
        <family val="2"/>
        <scheme val="none"/>
      </font>
      <numFmt numFmtId="164" formatCode="0.0"/>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fill>
        <patternFill patternType="solid">
          <fgColor indexed="64"/>
          <bgColor rgb="FFEBEBEB"/>
        </patternFill>
      </fill>
    </dxf>
    <dxf>
      <fill>
        <patternFill patternType="solid">
          <fgColor indexed="64"/>
          <bgColor rgb="FF00D3B0"/>
        </patternFill>
      </fill>
      <alignment horizontal="left" vertical="bottom" textRotation="0" wrapText="1" indent="0" justifyLastLine="0" shrinkToFit="0" readingOrder="0"/>
    </dxf>
    <dxf>
      <numFmt numFmtId="13" formatCode="0%"/>
      <fill>
        <patternFill patternType="solid">
          <fgColor indexed="64"/>
          <bgColor rgb="FFEBEBEB"/>
        </patternFill>
      </fill>
    </dxf>
    <dxf>
      <numFmt numFmtId="1" formatCode="0"/>
      <fill>
        <patternFill patternType="solid">
          <fgColor indexed="64"/>
          <bgColor rgb="FFEBEBEB"/>
        </patternFill>
      </fill>
    </dxf>
    <dxf>
      <numFmt numFmtId="30" formatCode="@"/>
      <fill>
        <patternFill patternType="solid">
          <fgColor indexed="64"/>
          <bgColor rgb="FFEBEBEB"/>
        </patternFill>
      </fill>
    </dxf>
    <dxf>
      <numFmt numFmtId="30" formatCode="@"/>
      <fill>
        <patternFill patternType="solid">
          <fgColor indexed="64"/>
          <bgColor rgb="FFEBEBEB"/>
        </patternFill>
      </fill>
    </dxf>
    <dxf>
      <fill>
        <patternFill patternType="solid">
          <fgColor indexed="64"/>
          <bgColor rgb="FFEBEBEB"/>
        </patternFill>
      </fill>
    </dxf>
    <dxf>
      <font>
        <b val="0"/>
        <i val="0"/>
        <strike val="0"/>
        <condense val="0"/>
        <extend val="0"/>
        <outline val="0"/>
        <shadow val="0"/>
        <u val="none"/>
        <vertAlign val="baseline"/>
        <sz val="10"/>
        <color theme="0"/>
        <name val="Century Gothic"/>
        <family val="2"/>
        <scheme val="none"/>
      </font>
      <fill>
        <patternFill patternType="solid">
          <fgColor indexed="64"/>
          <bgColor rgb="FF00D3B0"/>
        </patternFill>
      </fill>
      <alignment horizontal="general" vertical="center" textRotation="0" wrapText="1" indent="0" justifyLastLine="0" shrinkToFit="0" readingOrder="0"/>
    </dxf>
    <dxf>
      <numFmt numFmtId="30" formatCode="@"/>
      <fill>
        <patternFill patternType="none">
          <fgColor indexed="64"/>
          <bgColor auto="1"/>
        </patternFill>
      </fill>
    </dxf>
    <dxf>
      <numFmt numFmtId="30" formatCode="@"/>
      <fill>
        <patternFill patternType="solid">
          <fgColor indexed="64"/>
          <bgColor theme="0"/>
        </patternFill>
      </fill>
    </dxf>
    <dxf>
      <numFmt numFmtId="1" formatCode="0"/>
      <fill>
        <patternFill patternType="none">
          <fgColor indexed="64"/>
          <bgColor auto="1"/>
        </patternFill>
      </fill>
    </dxf>
    <dxf>
      <numFmt numFmtId="1" formatCode="0"/>
      <fill>
        <patternFill patternType="none">
          <fgColor indexed="64"/>
          <bgColor auto="1"/>
        </patternFill>
      </fill>
    </dxf>
    <dxf>
      <numFmt numFmtId="30" formatCode="@"/>
      <fill>
        <patternFill patternType="none">
          <fgColor indexed="64"/>
          <bgColor auto="1"/>
        </patternFill>
      </fill>
    </dxf>
    <dxf>
      <numFmt numFmtId="30" formatCode="@"/>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0"/>
        <name val="Century Gothic"/>
        <family val="2"/>
        <scheme val="none"/>
      </font>
      <fill>
        <patternFill patternType="solid">
          <fgColor indexed="64"/>
          <bgColor rgb="FF00D3B0"/>
        </patternFill>
      </fill>
      <alignment horizontal="general"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0"/>
        <name val="Century Gothic"/>
        <family val="2"/>
        <scheme val="none"/>
      </font>
      <fill>
        <patternFill patternType="solid">
          <fgColor indexed="64"/>
          <bgColor rgb="FF00D3B0"/>
        </patternFill>
      </fill>
      <alignment horizontal="general"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0"/>
        <name val="Century Gothic"/>
        <family val="2"/>
        <scheme val="none"/>
      </font>
      <fill>
        <patternFill patternType="solid">
          <fgColor indexed="64"/>
          <bgColor rgb="FF00D3B0"/>
        </patternFill>
      </fill>
      <alignment horizontal="general" vertical="center" textRotation="0" wrapText="1" indent="0" justifyLastLine="0" shrinkToFit="0" readingOrder="0"/>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fill>
        <patternFill patternType="solid">
          <fgColor indexed="64"/>
          <bgColor rgb="FFEBEBEB"/>
        </patternFill>
      </fill>
    </dxf>
    <dxf>
      <fill>
        <patternFill patternType="solid">
          <fgColor indexed="64"/>
          <bgColor rgb="FF00D3B0"/>
        </patternFill>
      </fill>
      <alignment horizontal="left" vertical="bottom" textRotation="0" wrapText="0" indent="0" justifyLastLine="0" shrinkToFit="0" readingOrder="0"/>
    </dxf>
    <dxf>
      <font>
        <strike val="0"/>
        <outline val="0"/>
        <shadow val="0"/>
        <u val="none"/>
        <vertAlign val="baseline"/>
        <sz val="10"/>
        <color rgb="FF003D35"/>
        <name val="Century Gothic"/>
        <family val="2"/>
        <scheme val="none"/>
      </font>
      <numFmt numFmtId="164" formatCode="0.0"/>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numFmt numFmtId="0" formatCode="General"/>
      <fill>
        <patternFill patternType="solid">
          <fgColor indexed="64"/>
          <bgColor rgb="FFEBEBEB"/>
        </patternFill>
      </fill>
    </dxf>
    <dxf>
      <font>
        <strike val="0"/>
        <outline val="0"/>
        <shadow val="0"/>
        <u val="none"/>
        <vertAlign val="baseline"/>
        <sz val="10"/>
        <color rgb="FF003D35"/>
        <name val="Century Gothic"/>
        <family val="2"/>
        <scheme val="none"/>
      </font>
      <fill>
        <patternFill patternType="solid">
          <fgColor indexed="64"/>
          <bgColor rgb="FFEBEBEB"/>
        </patternFill>
      </fill>
    </dxf>
    <dxf>
      <fill>
        <patternFill patternType="solid">
          <fgColor indexed="64"/>
          <bgColor rgb="FF00D3B0"/>
        </patternFill>
      </fill>
      <alignment horizontal="left" vertical="bottom" textRotation="0" wrapText="1" indent="0" justifyLastLine="0" shrinkToFit="0" readingOrder="0"/>
    </dxf>
    <dxf>
      <numFmt numFmtId="13" formatCode="0%"/>
      <fill>
        <patternFill patternType="solid">
          <fgColor indexed="64"/>
          <bgColor rgb="FFEBEBEB"/>
        </patternFill>
      </fill>
    </dxf>
    <dxf>
      <numFmt numFmtId="1" formatCode="0"/>
      <fill>
        <patternFill patternType="solid">
          <fgColor indexed="64"/>
          <bgColor rgb="FFEBEBEB"/>
        </patternFill>
      </fill>
    </dxf>
    <dxf>
      <numFmt numFmtId="30" formatCode="@"/>
      <fill>
        <patternFill patternType="solid">
          <fgColor indexed="64"/>
          <bgColor rgb="FFEBEBEB"/>
        </patternFill>
      </fill>
    </dxf>
    <dxf>
      <numFmt numFmtId="30" formatCode="@"/>
      <fill>
        <patternFill patternType="solid">
          <fgColor indexed="64"/>
          <bgColor rgb="FFEBEBEB"/>
        </patternFill>
      </fill>
    </dxf>
    <dxf>
      <fill>
        <patternFill patternType="solid">
          <fgColor indexed="64"/>
          <bgColor rgb="FFEBEBEB"/>
        </patternFill>
      </fill>
    </dxf>
    <dxf>
      <font>
        <b val="0"/>
        <i val="0"/>
        <strike val="0"/>
        <condense val="0"/>
        <extend val="0"/>
        <outline val="0"/>
        <shadow val="0"/>
        <u val="none"/>
        <vertAlign val="baseline"/>
        <sz val="10"/>
        <color theme="0"/>
        <name val="Century Gothic"/>
        <family val="2"/>
        <scheme val="none"/>
      </font>
      <fill>
        <patternFill patternType="solid">
          <fgColor indexed="64"/>
          <bgColor rgb="FF00D3B0"/>
        </patternFill>
      </fill>
      <alignment horizontal="general" vertical="center" textRotation="0" wrapText="1" indent="0" justifyLastLine="0" shrinkToFit="0" readingOrder="0"/>
    </dxf>
    <dxf>
      <numFmt numFmtId="30" formatCode="@"/>
      <fill>
        <patternFill patternType="none">
          <fgColor indexed="64"/>
          <bgColor auto="1"/>
        </patternFill>
      </fill>
    </dxf>
    <dxf>
      <numFmt numFmtId="30" formatCode="@"/>
      <fill>
        <patternFill patternType="solid">
          <fgColor indexed="64"/>
          <bgColor theme="0"/>
        </patternFill>
      </fill>
    </dxf>
    <dxf>
      <numFmt numFmtId="1" formatCode="0"/>
      <fill>
        <patternFill patternType="none">
          <fgColor indexed="64"/>
          <bgColor auto="1"/>
        </patternFill>
      </fill>
    </dxf>
    <dxf>
      <numFmt numFmtId="1" formatCode="0"/>
      <fill>
        <patternFill patternType="none">
          <fgColor indexed="64"/>
          <bgColor auto="1"/>
        </patternFill>
      </fill>
    </dxf>
    <dxf>
      <numFmt numFmtId="30" formatCode="@"/>
      <fill>
        <patternFill patternType="none">
          <fgColor indexed="64"/>
          <bgColor auto="1"/>
        </patternFill>
      </fill>
    </dxf>
    <dxf>
      <numFmt numFmtId="30" formatCode="@"/>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0"/>
        <name val="Century Gothic"/>
        <family val="2"/>
        <scheme val="none"/>
      </font>
      <fill>
        <patternFill patternType="solid">
          <fgColor indexed="64"/>
          <bgColor rgb="FF00D3B0"/>
        </patternFill>
      </fill>
      <alignment horizontal="general"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0"/>
        <name val="Century Gothic"/>
        <family val="2"/>
        <scheme val="none"/>
      </font>
      <fill>
        <patternFill patternType="solid">
          <fgColor indexed="64"/>
          <bgColor rgb="FF00D3B0"/>
        </patternFill>
      </fill>
      <alignment horizontal="general"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0"/>
        <name val="Century Gothic"/>
        <family val="2"/>
        <scheme val="none"/>
      </font>
      <fill>
        <patternFill patternType="solid">
          <fgColor indexed="64"/>
          <bgColor rgb="FF00D3B0"/>
        </patternFill>
      </fill>
      <alignment horizontal="general" vertical="center" textRotation="0" wrapText="1" indent="0" justifyLastLine="0" shrinkToFit="0" readingOrder="0"/>
    </dxf>
  </dxfs>
  <tableStyles count="0" defaultTableStyle="TableStyleMedium2" defaultPivotStyle="PivotStyleLight16"/>
  <colors>
    <mruColors>
      <color rgb="FF00D3B0"/>
      <color rgb="FF003D35"/>
      <color rgb="FFEBEBEB"/>
      <color rgb="FF013845"/>
      <color rgb="FF026E88"/>
      <color rgb="FFC42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4C9A8B-47DA-4F5E-8941-63247ACB4ACE}" name="Table1" displayName="Table1" ref="A8:J28" totalsRowShown="0" headerRowDxfId="206" dataDxfId="205">
  <autoFilter ref="A8:J28" xr:uid="{161B823A-AA13-4938-A020-F931F6E6E5A2}"/>
  <tableColumns count="10">
    <tableColumn id="1" xr3:uid="{4DD1742D-EF6D-4ACA-B6E5-1609EE5257C1}" name="Surname" dataDxfId="204"/>
    <tableColumn id="2" xr3:uid="{C1C7FB3C-1CD0-4B11-B710-7CDC46EE0C64}" name="Given name" dataDxfId="203"/>
    <tableColumn id="3" xr3:uid="{1DBEA5A5-9D30-4614-8E67-546D529583BB}" name="Accredited program or stream staff member is teaching into " dataDxfId="202"/>
    <tableColumn id="4" xr3:uid="{8C14EFE4-5435-4251-9ADD-68B33B3F79BB}" name="Highest psychology qualification" dataDxfId="201"/>
    <tableColumn id="5" xr3:uid="{323D859C-C535-4797-A21B-80FB0B454327}" name="Level of appointment" dataDxfId="200"/>
    <tableColumn id="6" xr3:uid="{9842287E-84BB-426B-BC0C-C68322C89CB2}" name="FTE of appointment in psychology" dataDxfId="199"/>
    <tableColumn id="7" xr3:uid="{7608AF35-31BD-4C3B-9A8F-E3B05FA3F930}" name="FTE of workload allocated for teaching" dataDxfId="198"/>
    <tableColumn id="8" xr3:uid="{2B6B9BE1-1FF5-4E3B-A6E9-E73A10CC7E31}" name="Psychology registration" dataDxfId="197"/>
    <tableColumn id="9" xr3:uid="{35BA6F39-3BF7-47F7-B1BF-2D23516C8E15}" name="Area of practice endorsement with PsyBA" dataDxfId="196"/>
    <tableColumn id="10" xr3:uid="{2969BD61-6AF9-4FB8-AD8A-19013D2CD251}" name="PsyBA supervisor status" dataDxfId="195"/>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C94CAB9-A471-4B8C-8E5E-A9B2216A58A9}" name="Table18922" displayName="Table18922" ref="A65:F85" totalsRowShown="0" headerRowDxfId="134" dataDxfId="133">
  <autoFilter ref="A65:F85" xr:uid="{5774372E-AB80-43CD-9CDC-48AA60107AF9}"/>
  <tableColumns count="6">
    <tableColumn id="1" xr3:uid="{43087E9B-4830-499C-A9F4-9DBD886AA594}" name="Surname" dataDxfId="132"/>
    <tableColumn id="2" xr3:uid="{723693B4-F9E7-42B0-805D-E045656CF17E}" name="Given name" dataDxfId="131"/>
    <tableColumn id="3" xr3:uid="{DC7095D7-2CDE-46CE-BA43-54646EBE353F}" name="Number of fourth year students supervised (research)" dataDxfId="130"/>
    <tableColumn id="4" xr3:uid="{48F5CBF9-6EE7-467A-818C-274088BD3D8B}" name="Number of postgraduate students supervised (research)" dataDxfId="129"/>
    <tableColumn id="11" xr3:uid="{A9FD1B1B-AE5A-4526-BB57-565769E26C8E}" name="Administrative roles within the Academic Organisational Unit (AOU), for example program coordinator" dataDxfId="128"/>
    <tableColumn id="5" xr3:uid="{35971C6D-0BEC-4DF6-8F7A-DECCC808EDA0}" name="Administrative roles external to the AOU, for example Dean" dataDxfId="127"/>
  </tableColumns>
  <tableStyleInfo name="TableStyleLight1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43ABA93-EEAC-49A2-8124-E729E29771E4}" name="Table1891023" displayName="Table1891023" ref="A94:D113" totalsRowShown="0" headerRowDxfId="126" dataDxfId="125">
  <autoFilter ref="A94:D113" xr:uid="{9A2725FF-ED61-4696-9F02-163A09F0CB48}"/>
  <tableColumns count="4">
    <tableColumn id="1" xr3:uid="{7518B34C-9FC0-4198-96F9-EB2A750BCE95}" name="Surname" dataDxfId="124"/>
    <tableColumn id="2" xr3:uid="{416D1B27-FBDF-4AA6-AE46-EDEB036F7D5A}" name="Given name" dataDxfId="123"/>
    <tableColumn id="3" xr3:uid="{8BD12B4E-77D6-4D64-8B98-75433AFB9214}" name="Program or unit where service teaching delivered" dataDxfId="122"/>
    <tableColumn id="4" xr3:uid="{6F775102-AC1B-47B2-8F93-D758F69F5EA9}" name="% workload in service teaching" dataDxfId="121"/>
  </tableColumns>
  <tableStyleInfo name="TableStyleLight1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45D71EB-C09C-4A21-B500-595C037B625D}" name="Table10224" displayName="Table10224" ref="C14:E34" totalsRowShown="0" headerRowDxfId="120" dataDxfId="119">
  <autoFilter ref="C14:E34" xr:uid="{E9011D89-DD73-45ED-9C44-471E64254574}"/>
  <tableColumns count="3">
    <tableColumn id="1" xr3:uid="{12215D6C-817C-4AE1-B507-8DFDB1CE6C9A}" name="Program name" dataDxfId="118"/>
    <tableColumn id="2" xr3:uid="{E988A759-C8A0-4598-9379-4B3A5363215C}" name="Actual or projected EFTSL" dataDxfId="117">
      <calculatedColumnFormula>SUM(D4:D14)</calculatedColumnFormula>
    </tableColumn>
    <tableColumn id="3" xr3:uid="{860FFEA4-BFD6-4E2F-B838-488F47D05078}" name="Intake year" dataDxfId="116">
      <calculatedColumnFormula>SUM(E4:E14)</calculatedColumnFormula>
    </tableColumn>
  </tableColumns>
  <tableStyleInfo name="TableStyleMedium1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A192058-0CBE-4896-BD21-9A99182C5567}" name="Table12625" displayName="Table12625" ref="K14:M34" totalsRowShown="0" dataDxfId="115">
  <autoFilter ref="K14:M34" xr:uid="{C6D6708C-E44E-45C5-AAAA-81DAF08C1E30}"/>
  <tableColumns count="3">
    <tableColumn id="1" xr3:uid="{ADE0A9B3-2B9E-4722-8B0A-5799ED4E606F}" name="Surname" dataDxfId="114">
      <calculatedColumnFormula>'Level 2 Staff profile'!A9</calculatedColumnFormula>
    </tableColumn>
    <tableColumn id="2" xr3:uid="{E398F691-E57A-4C43-93F6-42D3EB0751F2}" name="Given name" dataDxfId="113">
      <calculatedColumnFormula>'Level 2 Staff profile'!B9</calculatedColumnFormula>
    </tableColumn>
    <tableColumn id="3" xr3:uid="{5FAD1298-6FEB-4910-827C-5CC41A3BD939}" name="FTE" dataDxfId="112">
      <calculatedColumnFormula>'Level 2 Staff profile'!F9</calculatedColumnFormula>
    </tableColumn>
  </tableColumns>
  <tableStyleInfo name="TableStyleMedium1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7903B7-FB4C-4059-9514-9B022E55153F}" name="Table13826" displayName="Table13826" ref="S14:U34" totalsRowShown="0" headerRowDxfId="111" dataDxfId="110">
  <autoFilter ref="S14:U34" xr:uid="{98EBCC45-0A22-42A3-9A96-CED003111C95}"/>
  <tableColumns count="3">
    <tableColumn id="1" xr3:uid="{13D05414-F6A8-4DED-8462-27E7A1B473A5}" name="Surname" dataDxfId="109">
      <calculatedColumnFormula>'Level 2 Staff profile'!A38</calculatedColumnFormula>
    </tableColumn>
    <tableColumn id="2" xr3:uid="{3987668B-83B6-4C4F-9F32-E4933BC1D002}" name="Given name" dataDxfId="108">
      <calculatedColumnFormula>'Level 2 Staff profile'!B38</calculatedColumnFormula>
    </tableColumn>
    <tableColumn id="3" xr3:uid="{87406057-1020-4D95-80DD-51C21B32BFE8}" name="Hours worked" dataDxfId="107">
      <calculatedColumnFormula>'Level 2 Staff profile'!E38</calculatedColumnFormula>
    </tableColumn>
  </tableColumns>
  <tableStyleInfo name="TableStyleMedium1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7A642EE-2095-4F52-8AD8-35838DC45060}" name="Table12027" displayName="Table12027" ref="A8:J28" totalsRowShown="0" headerRowDxfId="106" dataDxfId="105">
  <autoFilter ref="A8:J28" xr:uid="{ECCE55B1-5C7D-4DC4-AFB9-E1D3DEDE59F1}"/>
  <tableColumns count="10">
    <tableColumn id="1" xr3:uid="{F1879A7C-9503-43C1-A371-1775C248AC06}" name="Surname" dataDxfId="104"/>
    <tableColumn id="2" xr3:uid="{2E7535F8-CC34-408A-87B0-2D85A59F615C}" name="Given name" dataDxfId="103"/>
    <tableColumn id="3" xr3:uid="{76A34027-24FE-4F5A-9BB4-4604689E2AFB}" name="Accredited program or stream staff member is teaching into " dataDxfId="102"/>
    <tableColumn id="4" xr3:uid="{40BFDA1E-AC12-4715-98F5-97CC56728233}" name="Highest psychology qualification" dataDxfId="101"/>
    <tableColumn id="5" xr3:uid="{C68AE95E-9109-49D4-904E-D1972B3E66C4}" name="Level of appointment" dataDxfId="100"/>
    <tableColumn id="6" xr3:uid="{2EC977B8-629B-434B-AE7B-78A57E5C59FB}" name="FTE of appointment in psychology" dataDxfId="99"/>
    <tableColumn id="7" xr3:uid="{6B9A38D7-0879-4C43-AB9E-865B5A7EE719}" name="FTE of workload allocated for teaching" dataDxfId="98"/>
    <tableColumn id="8" xr3:uid="{80D246E6-5956-406B-9F08-F8271449175C}" name="Psychology registration" dataDxfId="97"/>
    <tableColumn id="9" xr3:uid="{BA8615F9-BB02-4F1C-9585-2ECDA954DBAE}" name="Area of practice endorsement with PsyBA" dataDxfId="96"/>
    <tableColumn id="10" xr3:uid="{F893E555-4241-46ED-9438-009451136855}" name="PsyBA supervisor status" dataDxfId="95"/>
  </tableColumns>
  <tableStyleInfo name="TableStyleLight1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3F69233-4C64-4792-87EA-846BC8869690}" name="Table182128" displayName="Table182128" ref="A37:H57" totalsRowShown="0" headerRowDxfId="94" dataDxfId="93">
  <autoFilter ref="A37:H57" xr:uid="{C68D6FD6-9D9F-4918-BB30-B7DC3929A720}"/>
  <tableColumns count="8">
    <tableColumn id="1" xr3:uid="{FC7DFEBB-5394-42D2-A800-0121FD20CF6D}" name="Surname" dataDxfId="92"/>
    <tableColumn id="2" xr3:uid="{29BEAF45-BBC1-4C24-AEDF-4619BB6C3CF6}" name="Given name" dataDxfId="91"/>
    <tableColumn id="3" xr3:uid="{86B63E5E-1C40-4056-91BE-9ACBB68EF08A}" name="Accredited program or stream staff member is teaching into " dataDxfId="90"/>
    <tableColumn id="4" xr3:uid="{8DBD5641-4010-4A44-B0C8-4F543DBFD109}" name="Highest psychology qualification" dataDxfId="89"/>
    <tableColumn id="5" xr3:uid="{70C00081-F1DF-4DCA-BE17-ABEFD024DCF1}" name="Total hours for current year teaching" dataDxfId="88"/>
    <tableColumn id="8" xr3:uid="{6F564EBE-E620-4DF8-A110-3E1B1206CA51}" name="Psychology registration" dataDxfId="87"/>
    <tableColumn id="9" xr3:uid="{2B920414-A8B0-4854-B9A0-58EA9B0F3C67}" name="Area of practice endorsement with PsyBA" dataDxfId="86"/>
    <tableColumn id="10" xr3:uid="{A1A437FF-A185-4CEF-985D-53EB3EC00C04}" name="PsyBA supervisor status" dataDxfId="85"/>
  </tableColumns>
  <tableStyleInfo name="TableStyleLight1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E03861A-CF03-4213-902E-537D992CFB60}" name="Table1892229" displayName="Table1892229" ref="A65:F85" totalsRowShown="0" headerRowDxfId="84" dataDxfId="83">
  <autoFilter ref="A65:F85" xr:uid="{5B020237-EE1E-4E90-8946-7918B70215E2}"/>
  <tableColumns count="6">
    <tableColumn id="1" xr3:uid="{51650430-BDD5-4BA2-84F3-4F76792AFA6C}" name="Surname" dataDxfId="82"/>
    <tableColumn id="2" xr3:uid="{1332DC34-7A05-4907-B3F6-45DBDE5A3A09}" name="Given name" dataDxfId="81"/>
    <tableColumn id="3" xr3:uid="{80B37A81-256A-4E20-832E-067752DA1DF2}" name="Number of fourth year students supervised (research)" dataDxfId="80"/>
    <tableColumn id="4" xr3:uid="{1DA0E147-E9A5-4DEF-BA5A-57F07F56CB4D}" name="Number of postgraduate students supervised (research)" dataDxfId="79"/>
    <tableColumn id="11" xr3:uid="{FA8AA45B-E95F-48EF-9A9C-7FD0702F7A83}" name="Administrative roles within the Academic Organisational Unit (AOU), for example program coordinator" dataDxfId="78"/>
    <tableColumn id="5" xr3:uid="{B87A16F2-2529-4570-9FF0-8EB2B96BB6B4}" name="Administrative roles external to the AOU, for example Dean" dataDxfId="77"/>
  </tableColumns>
  <tableStyleInfo name="TableStyleLight1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784E476-0B61-4341-BD74-E3FE0D4D91CC}" name="Table189102330" displayName="Table189102330" ref="A94:D113" totalsRowShown="0" headerRowDxfId="76" dataDxfId="75">
  <autoFilter ref="A94:D113" xr:uid="{0A9B9133-13B9-40CA-ACF7-7817C57D4DF9}"/>
  <tableColumns count="4">
    <tableColumn id="1" xr3:uid="{B43C17CA-D5F4-4F62-A3FF-6222BDBB043A}" name="Surname" dataDxfId="74"/>
    <tableColumn id="2" xr3:uid="{B7B84B6B-AECB-4707-8290-5473990B4E00}" name="Given name" dataDxfId="73"/>
    <tableColumn id="3" xr3:uid="{567697C0-0176-4079-89DD-EF76C00CC8CD}" name="Program or unit where service teaching delivered" dataDxfId="72"/>
    <tableColumn id="4" xr3:uid="{2D39D59E-B9CF-46F1-9AE5-2A2C187C3B02}" name="% workload in service teaching" dataDxfId="71"/>
  </tableColumns>
  <tableStyleInfo name="TableStyleLight1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AF92FAF-7F00-4C3C-A4A6-6B9538A57A95}" name="Table1022431" displayName="Table1022431" ref="C14:E34" totalsRowShown="0" headerRowDxfId="70" dataDxfId="69">
  <autoFilter ref="C14:E34" xr:uid="{7C562F51-766D-4172-A687-9582B9275CDF}"/>
  <tableColumns count="3">
    <tableColumn id="1" xr3:uid="{12D723DE-8D88-40B3-8988-56F583CD7295}" name="Program name" dataDxfId="68"/>
    <tableColumn id="2" xr3:uid="{52943CC6-D5DD-4321-95C3-0EB27E8AF9BC}" name="Actual or projected EFTSL" dataDxfId="67">
      <calculatedColumnFormula>SUM(D6:D14)</calculatedColumnFormula>
    </tableColumn>
    <tableColumn id="3" xr3:uid="{8C1CD435-E7AD-41F1-A0E6-06BB8C678C72}" name="Intake year" dataDxfId="66">
      <calculatedColumnFormula>SUM(E6:E14)</calculatedColumnFormula>
    </tableColumn>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3333D5-0793-48A6-AEC6-FF2921AC3150}" name="Table18" displayName="Table18" ref="A37:H57" totalsRowShown="0" headerRowDxfId="194" dataDxfId="193">
  <autoFilter ref="A37:H57" xr:uid="{DC5031CE-F760-410A-A408-0D7B5424C8D0}"/>
  <tableColumns count="8">
    <tableColumn id="1" xr3:uid="{52AD39ED-B9AE-4F16-BC8F-2E5C39233834}" name="Surname" dataDxfId="192"/>
    <tableColumn id="2" xr3:uid="{91443818-E196-4D1F-B5AE-0286DDEAA714}" name="Given name" dataDxfId="191"/>
    <tableColumn id="3" xr3:uid="{745A685A-9BAA-4507-9334-9B69288B05D9}" name="Accredited program or stream staff member is teaching into " dataDxfId="190"/>
    <tableColumn id="4" xr3:uid="{EB44134B-1B42-4FBA-8238-BB2E857448A4}" name="Highest psychology qualification" dataDxfId="189"/>
    <tableColumn id="5" xr3:uid="{B6D57E68-DBA0-444E-8FF1-510CA20D1176}" name="Total hours for current year teaching" dataDxfId="188"/>
    <tableColumn id="8" xr3:uid="{8B8B564A-4027-47E8-86BD-0B7217C96F80}" name="Psychology registration" dataDxfId="187"/>
    <tableColumn id="9" xr3:uid="{DC2DA52D-EACA-4088-8656-AF0969C1ABE9}" name="Area of practice endorsement with PsyBA" dataDxfId="186"/>
    <tableColumn id="10" xr3:uid="{6ED11F48-0694-4E00-BCE6-EE1C347351DF}" name="PsyBA supervisor status" dataDxfId="185"/>
  </tableColumns>
  <tableStyleInfo name="TableStyleLight1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652B360-FDBD-47BE-93D5-CEC4469A18B5}" name="Table1262532" displayName="Table1262532" ref="K14:M34" totalsRowShown="0" dataDxfId="65">
  <autoFilter ref="K14:M34" xr:uid="{9C9234AC-A0D1-4DDA-ABAC-C1ABB1788FF1}"/>
  <tableColumns count="3">
    <tableColumn id="1" xr3:uid="{3626EB9D-3757-4408-AB4F-009F0262E0A1}" name="Surname" dataDxfId="64">
      <calculatedColumnFormula>'Level 3 Staff profile'!A9</calculatedColumnFormula>
    </tableColumn>
    <tableColumn id="2" xr3:uid="{819F123D-2379-4514-BFE4-5125A69660E7}" name="Given name" dataDxfId="63">
      <calculatedColumnFormula>'Level 3 Staff profile'!B9</calculatedColumnFormula>
    </tableColumn>
    <tableColumn id="3" xr3:uid="{B24A1730-79CD-4DA7-9463-E46F72E3F08F}" name="FTE" dataDxfId="62">
      <calculatedColumnFormula>'Level 3 Staff profile'!F9</calculatedColumnFormula>
    </tableColumn>
  </tableColumns>
  <tableStyleInfo name="TableStyleMedium1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A29CBE8-79A1-4D37-838A-CC1067ABF2A1}" name="Table1382633" displayName="Table1382633" ref="S14:U34" totalsRowShown="0" headerRowDxfId="61" dataDxfId="60">
  <autoFilter ref="S14:U34" xr:uid="{1434D14E-E61F-492D-AD02-FCD1E5580B72}"/>
  <tableColumns count="3">
    <tableColumn id="1" xr3:uid="{D682AB0E-94B2-4E4D-BF03-EB4B153F71AA}" name="Surname" dataDxfId="59">
      <calculatedColumnFormula>'Level 3 Staff profile'!A38</calculatedColumnFormula>
    </tableColumn>
    <tableColumn id="2" xr3:uid="{85E2E060-C146-427E-943E-77BF794EAAF9}" name="Given name" dataDxfId="58">
      <calculatedColumnFormula>'Level 3 Staff profile'!B38</calculatedColumnFormula>
    </tableColumn>
    <tableColumn id="3" xr3:uid="{C1354EA6-54B6-4564-BD29-CFBA6EAA9F78}" name="Hours worked" dataDxfId="57">
      <calculatedColumnFormula>'Level 3 Staff profile'!E38</calculatedColumnFormula>
    </tableColumn>
  </tableColumns>
  <tableStyleInfo name="TableStyleMedium1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BDCC953-E75B-44C9-893B-326A0BB8DCC3}" name="Table1202734" displayName="Table1202734" ref="A8:J28" totalsRowShown="0" headerRowDxfId="56" dataDxfId="55">
  <autoFilter ref="A8:J28" xr:uid="{FC359A76-E746-421E-BFAF-93DC03FAC973}"/>
  <tableColumns count="10">
    <tableColumn id="1" xr3:uid="{D2018E23-802F-4933-B503-AAB1FD693CE5}" name="Surname" dataDxfId="54"/>
    <tableColumn id="2" xr3:uid="{FF7F4D05-BA53-487F-8328-0BAE44E63D8A}" name="Given name" dataDxfId="53"/>
    <tableColumn id="3" xr3:uid="{C8BC3169-B224-4E49-BD40-6D641CA613C9}" name="Accredited program or stream staff member is teaching into " dataDxfId="52"/>
    <tableColumn id="4" xr3:uid="{48881C31-C613-4929-82A5-C76988324747}" name="Highest psychology qualification" dataDxfId="51"/>
    <tableColumn id="5" xr3:uid="{C2D621C7-BCF2-406E-8360-B93A4B413765}" name="Level of appointment" dataDxfId="50"/>
    <tableColumn id="6" xr3:uid="{9E7A3C34-A885-4317-AB8D-468748BCF51C}" name="FTE of appointment in psychology" dataDxfId="49"/>
    <tableColumn id="7" xr3:uid="{F120FC6C-1BFC-4B43-A53C-0250CCB49E75}" name="FTE of workload allocated for teaching" dataDxfId="48"/>
    <tableColumn id="8" xr3:uid="{97BFD076-98DD-432E-839E-D96D98940054}" name="Psychology registration" dataDxfId="47"/>
    <tableColumn id="9" xr3:uid="{E38279B7-A676-4493-A38E-850B8DCACB3C}" name="Area of practice endorsement with PsyBA" dataDxfId="46"/>
    <tableColumn id="10" xr3:uid="{AC642E74-26EE-47DE-ADEB-55D86962F723}" name="PsyBA supervisor status" dataDxfId="45"/>
  </tableColumns>
  <tableStyleInfo name="TableStyleLight18"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46B434C-6CA7-4340-B1BF-5F41C39B28EC}" name="Table18212835" displayName="Table18212835" ref="A37:H57" totalsRowShown="0" headerRowDxfId="44" dataDxfId="43">
  <autoFilter ref="A37:H57" xr:uid="{32C88171-448F-4760-A6EC-274F4A5DE731}"/>
  <tableColumns count="8">
    <tableColumn id="1" xr3:uid="{D1E24E70-F83B-4167-8222-C2951CC0F547}" name="Surname" dataDxfId="42"/>
    <tableColumn id="2" xr3:uid="{CD0F5263-6502-4F3D-9D20-BF90419828FD}" name="Given name" dataDxfId="41"/>
    <tableColumn id="3" xr3:uid="{FA4B03A7-725F-427B-B913-03C8CDFB9179}" name="Accredited program or stream staff member is teaching into " dataDxfId="40"/>
    <tableColumn id="4" xr3:uid="{1B86113B-09EE-453C-997A-EE1619443147}" name="Highest psychology qualification" dataDxfId="39"/>
    <tableColumn id="5" xr3:uid="{344E2CE3-FEFC-4578-AF58-A1ACAA019FCD}" name="Total hours for current year teaching" dataDxfId="38"/>
    <tableColumn id="8" xr3:uid="{CDDAC7D9-5B39-491A-AE3A-E4FCB77B2499}" name="Psychology registration" dataDxfId="37"/>
    <tableColumn id="9" xr3:uid="{DD3FB74F-16CC-4069-A892-26B5333E9353}" name="Area of practice endorsement with PsyBA" dataDxfId="36"/>
    <tableColumn id="10" xr3:uid="{D17CBD93-EBE4-4091-AF5A-A683B7B7AFB6}" name="PsyBA supervisor status" dataDxfId="35"/>
  </tableColumns>
  <tableStyleInfo name="TableStyleLight18"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40FF88BB-BC42-4C72-BDFB-ACF34555EF5B}" name="Table189222936" displayName="Table189222936" ref="A65:F85" totalsRowShown="0" headerRowDxfId="34" dataDxfId="33">
  <autoFilter ref="A65:F85" xr:uid="{B1D19C78-1A20-47C7-AEFF-0056E1B42EB9}"/>
  <tableColumns count="6">
    <tableColumn id="1" xr3:uid="{44292F8B-7313-4BEF-A2F5-0AEA03DDC128}" name="Surname" dataDxfId="32"/>
    <tableColumn id="2" xr3:uid="{90F6D9E3-9220-44E5-ABA8-A3A3604CBB9C}" name="Given name" dataDxfId="31"/>
    <tableColumn id="3" xr3:uid="{2613F532-19E5-45EB-90C1-0C7B7EC92237}" name="Number of fourth year students supervised (research)" dataDxfId="30"/>
    <tableColumn id="4" xr3:uid="{F3AB3100-9401-4B21-8C7D-1EA36C183F24}" name="Number of postgraduate students supervised (research)" dataDxfId="29"/>
    <tableColumn id="11" xr3:uid="{761EA6D8-7DE3-4852-8AB4-E297C9A2B906}" name="Administrative roles within the Academic Organisational Unit (AOU), for example program coordinator" dataDxfId="28"/>
    <tableColumn id="5" xr3:uid="{DAF7222A-6749-46F6-8EB0-2BA0481BBB02}" name="Administrative roles external to the AOU, for example Dean" dataDxfId="27"/>
  </tableColumns>
  <tableStyleInfo name="TableStyleLight18"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EA4A8031-768A-4ACF-ACD4-69E94E151F72}" name="Table18910233037" displayName="Table18910233037" ref="A94:D113" totalsRowShown="0" headerRowDxfId="26" dataDxfId="25">
  <autoFilter ref="A94:D113" xr:uid="{B860C6B8-2CEA-40D2-8D20-F0782FC5DDD6}"/>
  <tableColumns count="4">
    <tableColumn id="1" xr3:uid="{AB06FD32-360A-4171-9493-476E7843B923}" name="Surname" dataDxfId="24"/>
    <tableColumn id="2" xr3:uid="{E1612C90-A617-4295-808F-ADA2BF37ECDB}" name="Given name" dataDxfId="23"/>
    <tableColumn id="3" xr3:uid="{3C80A224-4504-4D91-A9D0-BB4552F5D1E4}" name="Program or unit where service teaching delivered" dataDxfId="22"/>
    <tableColumn id="4" xr3:uid="{055A0D9E-0909-41C7-AAEA-7853ED8F32F1}" name="% workload in service teaching" dataDxfId="21"/>
  </tableColumns>
  <tableStyleInfo name="TableStyleLight18"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F6DA7EC-5CD8-417C-A450-1556268C3F47}" name="Table102243138" displayName="Table102243138" ref="C14:E34" totalsRowShown="0" headerRowDxfId="20" dataDxfId="19">
  <autoFilter ref="C14:E34" xr:uid="{8813A26B-93A4-405A-B158-2C032A6ABD9B}"/>
  <tableColumns count="3">
    <tableColumn id="1" xr3:uid="{5FC97B8C-CE71-4335-A3AC-FBCB230839FD}" name="Program name" dataDxfId="18"/>
    <tableColumn id="2" xr3:uid="{CACE2546-F71E-4D70-9CD8-FC9BB48DA8AD}" name="Actual or projected EFTSL" dataDxfId="17"/>
    <tableColumn id="3" xr3:uid="{8C3C9BA6-40B5-4B60-8376-79D676DECD5B}" name="Intake year" dataDxfId="16"/>
  </tableColumns>
  <tableStyleInfo name="TableStyleMedium1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FF9DAC73-AB79-48E4-8B72-C5A39A06C374}" name="Table126253239" displayName="Table126253239" ref="K14:M34" totalsRowShown="0" dataDxfId="15">
  <autoFilter ref="K14:M34" xr:uid="{B80A362B-64C6-46C6-9512-17FFF428ADAB}"/>
  <tableColumns count="3">
    <tableColumn id="1" xr3:uid="{D9BA99C1-8801-4666-89CC-A8AA0D31662C}" name="Surname" dataDxfId="14">
      <calculatedColumnFormula>'Level 4 AoPE Staff profile'!A9</calculatedColumnFormula>
    </tableColumn>
    <tableColumn id="2" xr3:uid="{0A736351-BF0E-49D2-AEA4-29028841C2FC}" name="Given name" dataDxfId="13">
      <calculatedColumnFormula>'Level 4 AoPE Staff profile'!B9</calculatedColumnFormula>
    </tableColumn>
    <tableColumn id="3" xr3:uid="{A61B7583-5911-45F0-A287-0232D0261F08}" name="FTE" dataDxfId="12">
      <calculatedColumnFormula>'Level 4 AoPE Staff profile'!F9</calculatedColumnFormula>
    </tableColumn>
  </tableColumns>
  <tableStyleInfo name="TableStyleMedium1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102693A5-DBE7-4654-8281-E8DE3883526B}" name="Table138263340" displayName="Table138263340" ref="S14:U34" totalsRowShown="0" headerRowDxfId="11" dataDxfId="10">
  <autoFilter ref="S14:U34" xr:uid="{EFEB0390-DEB0-47D7-9A20-B0A8071DAFCE}"/>
  <tableColumns count="3">
    <tableColumn id="1" xr3:uid="{1CC639CD-4FA7-4770-8D10-5B2EC5D4EDC7}" name="Surname" dataDxfId="9">
      <calculatedColumnFormula>'Level 4 AoPE Staff profile'!A38</calculatedColumnFormula>
    </tableColumn>
    <tableColumn id="2" xr3:uid="{272F57D0-141D-46A9-B074-1C1C4C265374}" name="Given name" dataDxfId="8">
      <calculatedColumnFormula>'Level 4 AoPE Staff profile'!B38</calculatedColumnFormula>
    </tableColumn>
    <tableColumn id="3" xr3:uid="{385FBA49-F1CA-4A87-B2CD-E4D95A3B5B2B}" name="Hours worked" dataDxfId="7">
      <calculatedColumnFormula>'Level 4 AoPE Staff profile'!E38</calculatedColumnFormula>
    </tableColumn>
  </tableColumns>
  <tableStyleInfo name="TableStyleMedium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3A9A3CEA-ABCB-47A1-A84B-5664FFB323E7}" name="Table189103" displayName="Table189103" ref="A4:E24" totalsRowShown="0" headerRowDxfId="6" dataDxfId="5">
  <autoFilter ref="A4:E24" xr:uid="{C30CE1E5-FE06-4E96-AF7C-5856D47D362F}"/>
  <tableColumns count="5">
    <tableColumn id="2" xr3:uid="{1D4E88F9-6641-41D4-92C0-C5C7F6E7F116}" name="Accredited program or program seeking accreditation" dataDxfId="4"/>
    <tableColumn id="3" xr3:uid="{9BDD1678-810F-49E0-A012-CD5852729BD4}" name="Actual or projected EFTSL" dataDxfId="3"/>
    <tableColumn id="6" xr3:uid="{AD881D20-138C-4440-9E24-A20ACA1A766A}" name="Intake year" dataDxfId="2"/>
    <tableColumn id="5" xr3:uid="{383727B4-2ED0-424E-9726-5C99B663BC27}" name="FTE staff teaching and/or supervision contribution" dataDxfId="1"/>
    <tableColumn id="7" xr3:uid="{6391CC69-84E4-4B47-8733-4B20C51B506E}" name="student:staff ratio" dataDxfId="0"/>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A3FCFB6-7D98-4A8A-833B-1FE1CBB3AA00}" name="Table189" displayName="Table189" ref="A65:F85" totalsRowShown="0" headerRowDxfId="184" dataDxfId="183">
  <autoFilter ref="A65:F85" xr:uid="{AD88B365-FB76-4DBC-AFEE-B94671DD5161}"/>
  <tableColumns count="6">
    <tableColumn id="1" xr3:uid="{8BE5AC2B-C98B-4455-A606-3151DCF84151}" name="Surname" dataDxfId="182"/>
    <tableColumn id="2" xr3:uid="{E04B54CF-A4C5-424A-ADFD-91F3BB5815B3}" name="Given name" dataDxfId="181"/>
    <tableColumn id="3" xr3:uid="{F5C6310E-0B52-4905-BD22-3532C0A8CB07}" name="Number of fourth year students supervised (research)" dataDxfId="180"/>
    <tableColumn id="4" xr3:uid="{DFF467D6-E1A9-401B-955B-E3774859FAF8}" name="Number of postgraduate students supervised (research)" dataDxfId="179"/>
    <tableColumn id="11" xr3:uid="{A6C0C519-D73C-4638-B134-64CF21CDF2EA}" name="Administrative roles within the Academic Organisational Unit (AOU), for example program coordinator" dataDxfId="178"/>
    <tableColumn id="5" xr3:uid="{9D3BE399-B237-4367-8CFE-642AAE7DA27D}" name="Administrative roles external to the AOU, for example Dean" dataDxfId="177"/>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136130F-3689-44B9-93D8-ACAA762D2559}" name="Table18910" displayName="Table18910" ref="A94:D113" totalsRowShown="0" headerRowDxfId="176" dataDxfId="175">
  <autoFilter ref="A94:D113" xr:uid="{F1535FA8-09E7-47F2-926B-5F8F40FD925A}"/>
  <tableColumns count="4">
    <tableColumn id="1" xr3:uid="{521537A8-F05B-4774-A882-D12FC7A6A3CF}" name="Surname" dataDxfId="174"/>
    <tableColumn id="2" xr3:uid="{F140CDC9-E371-48DD-B786-0536DFC8E4F8}" name="Given name" dataDxfId="173"/>
    <tableColumn id="3" xr3:uid="{F18FFC86-B0A6-4678-95FC-58189E8C829C}" name="Program or unit where service teaching delivered" dataDxfId="172"/>
    <tableColumn id="4" xr3:uid="{204B855C-652B-49DD-B4DA-B20EA0C93F8F}" name="% workload in service teaching" dataDxfId="171"/>
  </tableColumns>
  <tableStyleInfo name="TableStyleLight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B891C73-A0A4-43B2-A0DE-2F958AA1ECEA}" name="Table102" displayName="Table102" ref="C14:E34" totalsRowShown="0" headerRowDxfId="170" dataDxfId="169">
  <autoFilter ref="C14:E34" xr:uid="{C4C82033-3605-4992-91DB-E03293460D09}"/>
  <tableColumns count="3">
    <tableColumn id="1" xr3:uid="{9D741C24-778C-436B-BFB2-6C1CA8B3534E}" name="Program name" dataDxfId="168"/>
    <tableColumn id="2" xr3:uid="{59625E6E-277B-4B6D-BEFE-FA8FCCE743FC}" name="Actual or projected EFTSL" dataDxfId="167">
      <calculatedColumnFormula>SUM(D6:D14)</calculatedColumnFormula>
    </tableColumn>
    <tableColumn id="3" xr3:uid="{63577A22-C385-4EE6-9394-B86228BD932A}" name="Intake year" dataDxfId="166">
      <calculatedColumnFormula>SUM(E6:E14)</calculatedColumnFormula>
    </tableColumn>
  </tableColumns>
  <tableStyleInfo name="TableStyleMedium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364E665-C182-40DC-848C-0B65B90182CB}" name="Table126" displayName="Table126" ref="K14:M34" totalsRowShown="0" dataDxfId="165">
  <autoFilter ref="K14:M34" xr:uid="{30368EF0-2EE0-4C75-8A2A-9D335F9DA8BA}"/>
  <tableColumns count="3">
    <tableColumn id="1" xr3:uid="{945B84F9-75D1-42DC-AC60-EF7819FD6F24}" name="Surname" dataDxfId="164">
      <calculatedColumnFormula>'Level 1 Staff profile'!A9</calculatedColumnFormula>
    </tableColumn>
    <tableColumn id="2" xr3:uid="{DA896DA5-B0E1-4982-87BF-D7CD3AAB5F13}" name="Given name" dataDxfId="163">
      <calculatedColumnFormula>'Level 1 Staff profile'!B9</calculatedColumnFormula>
    </tableColumn>
    <tableColumn id="3" xr3:uid="{2CC88613-F74F-44DC-8728-28D39A8FD48C}" name="FTE" dataDxfId="162">
      <calculatedColumnFormula>'Level 1 Staff profile'!F9</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CE032A2-7E7D-4DF3-8045-A2E6CE86BF32}" name="Table138" displayName="Table138" ref="S14:U34" totalsRowShown="0" headerRowDxfId="161" dataDxfId="160">
  <autoFilter ref="S14:U34" xr:uid="{FF2E5013-2DD5-43BA-B8C5-70842F08805E}"/>
  <tableColumns count="3">
    <tableColumn id="1" xr3:uid="{3A672C58-1CB9-402E-9028-B1A07D7E2774}" name="Surname" dataDxfId="159">
      <calculatedColumnFormula>'Level 1 Staff profile'!A38</calculatedColumnFormula>
    </tableColumn>
    <tableColumn id="2" xr3:uid="{64465B91-5DC3-4CE9-BAB7-6FB4D90D3681}" name="Given name" dataDxfId="158">
      <calculatedColumnFormula>'Level 1 Staff profile'!B38</calculatedColumnFormula>
    </tableColumn>
    <tableColumn id="3" xr3:uid="{32A16680-AA87-46C8-8093-5D2E95FA3679}" name="Hours worked" dataDxfId="157">
      <calculatedColumnFormula>'Level 1 Staff profile'!E38</calculatedColumnFormula>
    </tableColumn>
  </tableColumns>
  <tableStyleInfo name="TableStyleMedium1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08E5095-C8B8-48C1-A8DF-8B2CA3BBE0E3}" name="Table120" displayName="Table120" ref="A8:J28" totalsRowShown="0" headerRowDxfId="156" dataDxfId="155">
  <autoFilter ref="A8:J28" xr:uid="{16DF1224-B4E6-44E9-BAD0-03D3772A12E1}"/>
  <tableColumns count="10">
    <tableColumn id="1" xr3:uid="{3E93186C-6393-419A-B4E0-0A577A7EC36A}" name="Surname" dataDxfId="154"/>
    <tableColumn id="2" xr3:uid="{B0CD555D-E321-4447-A0F3-747208BF8E27}" name="Given name" dataDxfId="153"/>
    <tableColumn id="3" xr3:uid="{E4C64F61-6784-416A-BE92-538960C8CA55}" name="Accredited program or stream staff member is teaching into " dataDxfId="152"/>
    <tableColumn id="4" xr3:uid="{C0905801-AC5D-46D4-A10E-605AAF3B1B3C}" name="Highest psychology qualification" dataDxfId="151"/>
    <tableColumn id="5" xr3:uid="{1E82D8C6-6A9D-4AF1-807B-13FF0C120591}" name="Level of appointment" dataDxfId="150"/>
    <tableColumn id="6" xr3:uid="{55704551-3E18-4E52-BCAE-761D43EE95F1}" name="FTE of appointment in psychology" dataDxfId="149"/>
    <tableColumn id="7" xr3:uid="{242E7A81-9B52-4994-81A5-0A864F236895}" name="FTE of workload allocated for teaching" dataDxfId="148"/>
    <tableColumn id="8" xr3:uid="{F928452A-8E1D-45FA-B22F-590382FEADE9}" name="Psychology registration" dataDxfId="147"/>
    <tableColumn id="9" xr3:uid="{C306C92C-9F62-4EEC-B9A7-9AA5E8B84FD8}" name="Area of practice endorsement with PsyBA" dataDxfId="146"/>
    <tableColumn id="10" xr3:uid="{2F5CCD57-8655-4671-8949-6A84D9B6AE17}" name="PsyBA supervisor status" dataDxfId="145"/>
  </tableColumns>
  <tableStyleInfo name="TableStyleLight1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603BA45-F5B8-4496-ADCF-EB0FADC141C6}" name="Table1821" displayName="Table1821" ref="A37:H57" totalsRowShown="0" headerRowDxfId="144" dataDxfId="143">
  <autoFilter ref="A37:H57" xr:uid="{CCC66F1B-B338-4953-BF2D-FEAF32083E3C}"/>
  <tableColumns count="8">
    <tableColumn id="1" xr3:uid="{66BA44BA-84F9-4283-9C98-0839A50C2FCA}" name="Surname" dataDxfId="142"/>
    <tableColumn id="2" xr3:uid="{B8BC8363-966D-4497-AAAF-7F78D782C881}" name="Given name" dataDxfId="141"/>
    <tableColumn id="3" xr3:uid="{80BEFEB6-14C9-4F7A-9AA0-22EFA593BC78}" name="Accredited program or stream staff member is teaching into " dataDxfId="140"/>
    <tableColumn id="4" xr3:uid="{85EB8F4D-116D-4ED1-A2A8-9C77D1EEE715}" name="Highest psychology qualification" dataDxfId="139"/>
    <tableColumn id="5" xr3:uid="{AA9F5B2C-CEDA-4E39-AB45-A701D9CEE572}" name="Total hours for current year teaching" dataDxfId="138"/>
    <tableColumn id="8" xr3:uid="{8F589AAA-3AB7-4EB6-A87D-E16A65567954}" name="Psychology registration" dataDxfId="137"/>
    <tableColumn id="9" xr3:uid="{47CC27DC-9945-4D68-8B58-4D323E0099CB}" name="Area of practice endorsement with PsyBA" dataDxfId="136"/>
    <tableColumn id="10" xr3:uid="{7794D398-3026-4F9F-93BC-CC4BCB2109C1}" name="PsyBA supervisor status" dataDxfId="135"/>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ccreditation@psychologycouncil.org.au"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5" Type="http://schemas.openxmlformats.org/officeDocument/2006/relationships/table" Target="../tables/table7.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5" Type="http://schemas.openxmlformats.org/officeDocument/2006/relationships/table" Target="../tables/table21.xml"/><Relationship Id="rId4" Type="http://schemas.openxmlformats.org/officeDocument/2006/relationships/table" Target="../tables/table20.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vmlDrawing" Target="../drawings/vmlDrawing9.vml"/><Relationship Id="rId1" Type="http://schemas.openxmlformats.org/officeDocument/2006/relationships/printerSettings" Target="../printerSettings/printerSettings9.bin"/><Relationship Id="rId5" Type="http://schemas.openxmlformats.org/officeDocument/2006/relationships/table" Target="../tables/table28.xml"/><Relationship Id="rId4" Type="http://schemas.openxmlformats.org/officeDocument/2006/relationships/table" Target="../tables/table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A0D59-0EFD-43B2-98A7-0D6D7E2947DD}">
  <sheetPr>
    <tabColor rgb="FF00D3B0"/>
  </sheetPr>
  <dimension ref="A1:I15"/>
  <sheetViews>
    <sheetView showGridLines="0" tabSelected="1" showRuler="0" zoomScaleNormal="100" workbookViewId="0">
      <selection activeCell="M28" sqref="M28"/>
    </sheetView>
  </sheetViews>
  <sheetFormatPr defaultColWidth="20.7109375" defaultRowHeight="13.5" x14ac:dyDescent="0.25"/>
  <cols>
    <col min="1" max="3" width="20.7109375" style="1"/>
    <col min="4" max="4" width="22.5703125" style="1" customWidth="1"/>
    <col min="5" max="16384" width="20.7109375" style="1"/>
  </cols>
  <sheetData>
    <row r="1" spans="1:9" ht="35.1" customHeight="1" x14ac:dyDescent="0.25">
      <c r="A1" s="66" t="s">
        <v>0</v>
      </c>
      <c r="B1" s="66"/>
      <c r="C1" s="66"/>
      <c r="D1" s="66"/>
      <c r="E1" s="66"/>
      <c r="F1" s="66"/>
      <c r="G1" s="66"/>
      <c r="H1" s="63"/>
      <c r="I1" s="60"/>
    </row>
    <row r="2" spans="1:9" x14ac:dyDescent="0.25">
      <c r="H2" s="63"/>
      <c r="I2" s="60"/>
    </row>
    <row r="3" spans="1:9" s="2" customFormat="1" ht="39.950000000000003" customHeight="1" x14ac:dyDescent="0.25">
      <c r="A3" s="67" t="s">
        <v>110</v>
      </c>
      <c r="B3" s="67"/>
      <c r="C3" s="67"/>
      <c r="D3" s="67"/>
      <c r="E3" s="67"/>
      <c r="F3" s="67"/>
      <c r="G3" s="67"/>
    </row>
    <row r="4" spans="1:9" s="2" customFormat="1" ht="18" customHeight="1" x14ac:dyDescent="0.25">
      <c r="A4" s="64" t="s">
        <v>1</v>
      </c>
      <c r="B4" s="64"/>
      <c r="C4" s="64"/>
      <c r="D4" s="64"/>
      <c r="E4" s="64"/>
      <c r="F4" s="64"/>
      <c r="G4" s="64"/>
    </row>
    <row r="5" spans="1:9" s="2" customFormat="1" ht="12" customHeight="1" x14ac:dyDescent="0.25">
      <c r="A5" s="23"/>
      <c r="B5" s="23"/>
      <c r="C5" s="23"/>
      <c r="D5" s="23"/>
      <c r="E5" s="23"/>
      <c r="F5" s="23"/>
      <c r="G5" s="35"/>
    </row>
    <row r="6" spans="1:9" s="2" customFormat="1" ht="27" customHeight="1" x14ac:dyDescent="0.25">
      <c r="A6" s="64" t="s">
        <v>102</v>
      </c>
      <c r="B6" s="64"/>
      <c r="C6" s="64"/>
      <c r="D6" s="64"/>
      <c r="E6" s="64"/>
      <c r="F6" s="64"/>
      <c r="G6" s="64"/>
    </row>
    <row r="7" spans="1:9" s="2" customFormat="1" x14ac:dyDescent="0.25">
      <c r="A7" s="23"/>
      <c r="B7" s="23"/>
      <c r="C7" s="23"/>
      <c r="D7" s="23"/>
      <c r="E7" s="23"/>
      <c r="F7" s="23"/>
      <c r="G7" s="35"/>
    </row>
    <row r="8" spans="1:9" s="2" customFormat="1" ht="13.5" customHeight="1" x14ac:dyDescent="0.25">
      <c r="A8" s="64" t="s">
        <v>2</v>
      </c>
      <c r="B8" s="64"/>
      <c r="C8" s="64"/>
      <c r="D8" s="64"/>
      <c r="E8" s="64"/>
      <c r="F8" s="64"/>
      <c r="G8" s="64"/>
    </row>
    <row r="9" spans="1:9" s="2" customFormat="1" ht="69.95" customHeight="1" x14ac:dyDescent="0.25">
      <c r="A9" s="64" t="s">
        <v>99</v>
      </c>
      <c r="B9" s="64"/>
      <c r="C9" s="64"/>
      <c r="D9" s="64"/>
      <c r="E9" s="64"/>
      <c r="F9" s="64"/>
      <c r="G9" s="64"/>
    </row>
    <row r="10" spans="1:9" s="2" customFormat="1" ht="20.100000000000001" customHeight="1" x14ac:dyDescent="0.25">
      <c r="A10" s="64" t="s">
        <v>3</v>
      </c>
      <c r="B10" s="64"/>
      <c r="C10" s="64"/>
      <c r="D10" s="64"/>
      <c r="E10" s="64"/>
      <c r="F10" s="64"/>
      <c r="G10" s="64"/>
    </row>
    <row r="11" spans="1:9" s="2" customFormat="1" x14ac:dyDescent="0.25">
      <c r="A11" s="23"/>
      <c r="B11" s="23"/>
      <c r="C11" s="23"/>
      <c r="D11" s="23"/>
      <c r="E11" s="23"/>
      <c r="F11" s="23"/>
      <c r="G11" s="23"/>
    </row>
    <row r="12" spans="1:9" ht="13.5" customHeight="1" x14ac:dyDescent="0.25">
      <c r="A12" s="64" t="s">
        <v>4</v>
      </c>
      <c r="B12" s="64"/>
      <c r="C12" s="64"/>
      <c r="D12" s="64"/>
      <c r="E12" s="64"/>
      <c r="F12" s="64"/>
      <c r="G12" s="64"/>
    </row>
    <row r="13" spans="1:9" x14ac:dyDescent="0.25">
      <c r="A13" s="27"/>
      <c r="B13" s="27"/>
      <c r="C13" s="27"/>
      <c r="D13" s="27"/>
      <c r="E13" s="27"/>
      <c r="F13" s="27"/>
      <c r="G13" s="27"/>
    </row>
    <row r="14" spans="1:9" x14ac:dyDescent="0.25">
      <c r="A14" s="65" t="s">
        <v>5</v>
      </c>
      <c r="B14" s="65"/>
      <c r="C14" s="65"/>
      <c r="D14" s="65"/>
      <c r="E14" s="58" t="s">
        <v>111</v>
      </c>
      <c r="F14" s="27"/>
      <c r="G14" s="27"/>
    </row>
    <row r="15" spans="1:9" ht="18" x14ac:dyDescent="0.25">
      <c r="A15" s="3"/>
      <c r="B15" s="3"/>
      <c r="C15" s="3"/>
      <c r="D15" s="3"/>
      <c r="E15" s="3"/>
      <c r="F15" s="3"/>
      <c r="G15" s="3"/>
    </row>
  </sheetData>
  <mergeCells count="10">
    <mergeCell ref="H1:H2"/>
    <mergeCell ref="A10:G10"/>
    <mergeCell ref="A12:G12"/>
    <mergeCell ref="A14:D14"/>
    <mergeCell ref="A1:G1"/>
    <mergeCell ref="A3:G3"/>
    <mergeCell ref="A4:G4"/>
    <mergeCell ref="A6:G6"/>
    <mergeCell ref="A8:G8"/>
    <mergeCell ref="A9:G9"/>
  </mergeCells>
  <hyperlinks>
    <hyperlink ref="E14" r:id="rId1" xr:uid="{2126F49C-FA31-4F86-9CA4-13C673D8A419}"/>
  </hyperlinks>
  <pageMargins left="0.7" right="0.7" top="0.75" bottom="0.75" header="0.3" footer="0.3"/>
  <pageSetup paperSize="8" orientation="landscape" horizontalDpi="1200" verticalDpi="1200" r:id="rId2"/>
  <headerFooter>
    <oddHeader>&amp;R&amp;G</oddHead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617EE-D0E0-4194-AF7B-AD82B6F7ACD3}">
  <sheetPr>
    <tabColor rgb="FF00D3B0"/>
    <pageSetUpPr fitToPage="1"/>
  </sheetPr>
  <dimension ref="A1:F24"/>
  <sheetViews>
    <sheetView showGridLines="0" showRuler="0" zoomScale="90" zoomScaleNormal="90" zoomScalePageLayoutView="70" workbookViewId="0">
      <selection activeCell="A42" sqref="A42"/>
    </sheetView>
  </sheetViews>
  <sheetFormatPr defaultColWidth="9.140625" defaultRowHeight="13.5" x14ac:dyDescent="0.25"/>
  <cols>
    <col min="1" max="1" width="50.7109375" style="1" customWidth="1"/>
    <col min="2" max="4" width="40.7109375" style="1" customWidth="1"/>
    <col min="5" max="5" width="20.7109375" style="1" customWidth="1"/>
    <col min="6" max="6" width="40.7109375" style="1" customWidth="1"/>
    <col min="7" max="16384" width="9.140625" style="1"/>
  </cols>
  <sheetData>
    <row r="1" spans="1:6" ht="35.1" customHeight="1" x14ac:dyDescent="0.25">
      <c r="A1" s="22" t="s">
        <v>91</v>
      </c>
      <c r="B1" s="22"/>
      <c r="C1" s="22"/>
      <c r="D1" s="22"/>
      <c r="E1" s="22"/>
      <c r="F1" s="19"/>
    </row>
    <row r="2" spans="1:6" s="2" customFormat="1" ht="20.100000000000001" customHeight="1" x14ac:dyDescent="0.25">
      <c r="A2" s="64" t="s">
        <v>92</v>
      </c>
      <c r="B2" s="64"/>
      <c r="C2" s="64"/>
      <c r="D2" s="64"/>
      <c r="E2" s="64"/>
    </row>
    <row r="4" spans="1:6" s="2" customFormat="1" ht="27" customHeight="1" x14ac:dyDescent="0.25">
      <c r="A4" s="24" t="s">
        <v>93</v>
      </c>
      <c r="B4" s="24" t="s">
        <v>69</v>
      </c>
      <c r="C4" s="24" t="s">
        <v>70</v>
      </c>
      <c r="D4" s="24" t="s">
        <v>94</v>
      </c>
      <c r="E4" s="24" t="s">
        <v>95</v>
      </c>
    </row>
    <row r="5" spans="1:6" ht="20.100000000000001" customHeight="1" x14ac:dyDescent="0.25">
      <c r="A5" s="25"/>
      <c r="B5" s="25"/>
      <c r="C5" s="25"/>
      <c r="D5" s="25"/>
      <c r="E5" s="25"/>
    </row>
    <row r="6" spans="1:6" ht="20.100000000000001" customHeight="1" x14ac:dyDescent="0.25"/>
    <row r="7" spans="1:6" ht="20.100000000000001" customHeight="1" x14ac:dyDescent="0.25">
      <c r="A7" s="25"/>
      <c r="B7" s="25"/>
      <c r="C7" s="25"/>
      <c r="D7" s="25"/>
      <c r="E7" s="25"/>
    </row>
    <row r="8" spans="1:6" ht="20.100000000000001" customHeight="1" x14ac:dyDescent="0.25"/>
    <row r="9" spans="1:6" ht="20.100000000000001" customHeight="1" x14ac:dyDescent="0.25">
      <c r="A9" s="25"/>
      <c r="B9" s="25"/>
      <c r="C9" s="25"/>
      <c r="D9" s="25"/>
      <c r="E9" s="25"/>
    </row>
    <row r="10" spans="1:6" ht="20.100000000000001" customHeight="1" x14ac:dyDescent="0.25"/>
    <row r="11" spans="1:6" ht="20.100000000000001" customHeight="1" x14ac:dyDescent="0.25">
      <c r="A11" s="25"/>
      <c r="B11" s="25"/>
      <c r="C11" s="25"/>
      <c r="D11" s="25"/>
      <c r="E11" s="25"/>
    </row>
    <row r="12" spans="1:6" ht="20.100000000000001" customHeight="1" x14ac:dyDescent="0.25"/>
    <row r="13" spans="1:6" ht="20.100000000000001" customHeight="1" x14ac:dyDescent="0.25">
      <c r="A13" s="25"/>
      <c r="B13" s="25"/>
      <c r="C13" s="25"/>
      <c r="D13" s="25"/>
      <c r="E13" s="25"/>
    </row>
    <row r="14" spans="1:6" ht="20.100000000000001" customHeight="1" x14ac:dyDescent="0.25"/>
    <row r="15" spans="1:6" ht="20.100000000000001" customHeight="1" x14ac:dyDescent="0.25">
      <c r="A15" s="25"/>
      <c r="B15" s="25"/>
      <c r="C15" s="25"/>
      <c r="D15" s="25"/>
      <c r="E15" s="25"/>
    </row>
    <row r="16" spans="1:6" ht="20.100000000000001" customHeight="1" x14ac:dyDescent="0.25"/>
    <row r="17" spans="1:5" ht="20.100000000000001" customHeight="1" x14ac:dyDescent="0.25">
      <c r="A17" s="25"/>
      <c r="B17" s="25"/>
      <c r="C17" s="25"/>
      <c r="D17" s="25"/>
      <c r="E17" s="25"/>
    </row>
    <row r="18" spans="1:5" ht="20.100000000000001" customHeight="1" x14ac:dyDescent="0.25"/>
    <row r="19" spans="1:5" ht="20.100000000000001" customHeight="1" x14ac:dyDescent="0.25">
      <c r="A19" s="25"/>
      <c r="B19" s="25"/>
      <c r="C19" s="25"/>
      <c r="D19" s="25"/>
      <c r="E19" s="25"/>
    </row>
    <row r="20" spans="1:5" ht="20.100000000000001" customHeight="1" x14ac:dyDescent="0.25"/>
    <row r="21" spans="1:5" ht="20.100000000000001" customHeight="1" x14ac:dyDescent="0.25">
      <c r="A21" s="25"/>
      <c r="B21" s="25"/>
      <c r="C21" s="25"/>
      <c r="D21" s="25"/>
      <c r="E21" s="25"/>
    </row>
    <row r="22" spans="1:5" ht="20.100000000000001" customHeight="1" x14ac:dyDescent="0.25"/>
    <row r="23" spans="1:5" ht="20.100000000000001" customHeight="1" x14ac:dyDescent="0.25">
      <c r="A23" s="25"/>
      <c r="B23" s="25"/>
      <c r="C23" s="25"/>
      <c r="D23" s="25"/>
      <c r="E23" s="25"/>
    </row>
    <row r="24" spans="1:5" ht="20.100000000000001" customHeight="1" x14ac:dyDescent="0.25">
      <c r="A24"/>
      <c r="B24"/>
      <c r="C24"/>
      <c r="D24"/>
      <c r="E24"/>
    </row>
  </sheetData>
  <mergeCells count="1">
    <mergeCell ref="A2:E2"/>
  </mergeCells>
  <pageMargins left="0.7" right="0.7" top="0.75" bottom="0.75" header="0.3" footer="0.3"/>
  <pageSetup paperSize="8" scale="83" fitToHeight="0" orientation="landscape" r:id="rId1"/>
  <headerFooter>
    <oddHeader>&amp;R&amp;G</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05283-F908-4784-AABC-C7C958BEA944}">
  <sheetPr>
    <tabColor rgb="FFEBEBEB"/>
    <pageSetUpPr fitToPage="1"/>
  </sheetPr>
  <dimension ref="A1:S113"/>
  <sheetViews>
    <sheetView showGridLines="0" showRuler="0" zoomScale="80" zoomScaleNormal="80" zoomScalePageLayoutView="60" workbookViewId="0">
      <selection activeCell="R9" sqref="R9"/>
    </sheetView>
  </sheetViews>
  <sheetFormatPr defaultColWidth="9.140625" defaultRowHeight="13.5" x14ac:dyDescent="0.25"/>
  <cols>
    <col min="1" max="2" width="40.7109375" style="1" customWidth="1"/>
    <col min="3" max="3" width="35.7109375" style="1" customWidth="1"/>
    <col min="4" max="4" width="25.7109375" style="1" customWidth="1"/>
    <col min="5" max="5" width="20.42578125" style="1" bestFit="1" customWidth="1"/>
    <col min="6" max="6" width="21" style="1" bestFit="1" customWidth="1"/>
    <col min="7" max="7" width="22.85546875" style="1" bestFit="1" customWidth="1"/>
    <col min="8" max="8" width="18.7109375" style="1" bestFit="1" customWidth="1"/>
    <col min="9" max="9" width="43.28515625" style="1" bestFit="1" customWidth="1"/>
    <col min="10" max="10" width="15.7109375" style="1" customWidth="1"/>
    <col min="11" max="12" width="9.140625" style="1"/>
    <col min="13" max="13" width="9.140625" style="1" customWidth="1"/>
    <col min="14" max="16384" width="9.140625" style="1"/>
  </cols>
  <sheetData>
    <row r="1" spans="1:19" ht="35.1" customHeight="1" x14ac:dyDescent="0.25">
      <c r="A1" s="66" t="s">
        <v>6</v>
      </c>
      <c r="B1" s="66"/>
      <c r="C1" s="66"/>
      <c r="D1" s="66"/>
      <c r="E1" s="66"/>
      <c r="F1" s="66"/>
      <c r="G1" s="66"/>
      <c r="H1" s="66"/>
      <c r="I1" s="66"/>
      <c r="J1" s="66"/>
      <c r="K1" s="4"/>
      <c r="L1" s="4"/>
      <c r="M1" s="4"/>
      <c r="N1" s="4"/>
      <c r="O1" s="4"/>
      <c r="P1" s="4"/>
      <c r="Q1" s="4"/>
      <c r="R1" s="4"/>
      <c r="S1" s="4"/>
    </row>
    <row r="2" spans="1:19" ht="69.75" customHeight="1" x14ac:dyDescent="0.25">
      <c r="A2" s="68" t="s">
        <v>7</v>
      </c>
      <c r="B2" s="69"/>
      <c r="C2" s="69"/>
      <c r="D2" s="69"/>
      <c r="E2" s="69"/>
      <c r="F2" s="69"/>
      <c r="G2" s="69"/>
      <c r="H2" s="69"/>
      <c r="I2" s="69"/>
      <c r="J2" s="69"/>
      <c r="K2" s="5"/>
      <c r="L2" s="5"/>
      <c r="M2" s="5"/>
      <c r="N2" s="5"/>
      <c r="O2" s="5"/>
      <c r="P2" s="5"/>
      <c r="Q2" s="5"/>
      <c r="R2" s="5"/>
      <c r="S2" s="5"/>
    </row>
    <row r="3" spans="1:19" ht="27" customHeight="1" x14ac:dyDescent="0.25">
      <c r="A3" s="22" t="s">
        <v>8</v>
      </c>
    </row>
    <row r="4" spans="1:19" s="2" customFormat="1" ht="13.5" customHeight="1" x14ac:dyDescent="0.25">
      <c r="A4" s="64" t="s">
        <v>9</v>
      </c>
      <c r="B4" s="64"/>
      <c r="C4" s="64"/>
      <c r="D4" s="64"/>
      <c r="E4" s="64"/>
      <c r="F4" s="64"/>
      <c r="G4" s="64"/>
      <c r="H4" s="64"/>
      <c r="I4" s="64"/>
      <c r="J4" s="64"/>
    </row>
    <row r="5" spans="1:19" s="2" customFormat="1" ht="18" customHeight="1" x14ac:dyDescent="0.25">
      <c r="A5" s="70" t="s">
        <v>10</v>
      </c>
      <c r="B5" s="70"/>
      <c r="C5" s="70"/>
      <c r="D5" s="70"/>
      <c r="E5" s="70"/>
      <c r="F5" s="70"/>
      <c r="G5" s="70"/>
      <c r="H5" s="70"/>
      <c r="I5" s="70"/>
      <c r="J5" s="70"/>
    </row>
    <row r="6" spans="1:19" s="2" customFormat="1" ht="12" customHeight="1" x14ac:dyDescent="0.25">
      <c r="A6" s="64" t="s">
        <v>11</v>
      </c>
      <c r="B6" s="64"/>
      <c r="C6" s="64"/>
      <c r="D6" s="64"/>
      <c r="E6" s="64"/>
      <c r="F6" s="64"/>
      <c r="G6" s="64"/>
      <c r="H6" s="64"/>
      <c r="I6" s="64"/>
      <c r="J6" s="64"/>
    </row>
    <row r="7" spans="1:19" x14ac:dyDescent="0.25">
      <c r="A7" s="6"/>
      <c r="B7" s="6"/>
      <c r="C7" s="6"/>
      <c r="D7" s="6"/>
      <c r="E7" s="6"/>
      <c r="F7" s="6"/>
      <c r="G7" s="6"/>
      <c r="H7" s="6"/>
      <c r="I7" s="6"/>
      <c r="J7" s="6"/>
      <c r="K7" s="7"/>
    </row>
    <row r="8" spans="1:19" s="8" customFormat="1" ht="39.950000000000003" customHeight="1" x14ac:dyDescent="0.25">
      <c r="A8" s="24" t="s">
        <v>12</v>
      </c>
      <c r="B8" s="24" t="s">
        <v>13</v>
      </c>
      <c r="C8" s="24" t="s">
        <v>14</v>
      </c>
      <c r="D8" s="24" t="s">
        <v>15</v>
      </c>
      <c r="E8" s="24" t="s">
        <v>16</v>
      </c>
      <c r="F8" s="24" t="s">
        <v>17</v>
      </c>
      <c r="G8" s="24" t="s">
        <v>18</v>
      </c>
      <c r="H8" s="24" t="s">
        <v>19</v>
      </c>
      <c r="I8" s="24" t="s">
        <v>20</v>
      </c>
      <c r="J8" s="24" t="s">
        <v>21</v>
      </c>
    </row>
    <row r="9" spans="1:19" ht="20.100000000000001" customHeight="1" x14ac:dyDescent="0.25">
      <c r="A9" s="25" t="s">
        <v>22</v>
      </c>
      <c r="B9" s="25" t="s">
        <v>23</v>
      </c>
      <c r="C9" s="25" t="s">
        <v>24</v>
      </c>
      <c r="D9" s="25" t="s">
        <v>25</v>
      </c>
      <c r="E9" s="25" t="s">
        <v>26</v>
      </c>
      <c r="F9" s="26">
        <v>1</v>
      </c>
      <c r="G9" s="26">
        <v>0.4</v>
      </c>
      <c r="H9" s="25" t="s">
        <v>27</v>
      </c>
      <c r="I9" s="25" t="s">
        <v>28</v>
      </c>
      <c r="J9" s="25" t="s">
        <v>27</v>
      </c>
    </row>
    <row r="10" spans="1:19" ht="20.100000000000001" customHeight="1" x14ac:dyDescent="0.25">
      <c r="A10" s="1" t="s">
        <v>29</v>
      </c>
      <c r="B10" s="1" t="s">
        <v>30</v>
      </c>
      <c r="C10" s="1" t="s">
        <v>31</v>
      </c>
      <c r="D10" s="1" t="s">
        <v>32</v>
      </c>
      <c r="E10" s="1" t="s">
        <v>33</v>
      </c>
      <c r="F10" s="9">
        <v>1</v>
      </c>
      <c r="G10" s="9">
        <v>0.5</v>
      </c>
      <c r="H10" s="1" t="s">
        <v>27</v>
      </c>
      <c r="I10" s="1" t="s">
        <v>34</v>
      </c>
      <c r="J10" s="1" t="s">
        <v>35</v>
      </c>
    </row>
    <row r="11" spans="1:19" ht="20.100000000000001" customHeight="1" x14ac:dyDescent="0.25">
      <c r="A11" s="25" t="s">
        <v>107</v>
      </c>
      <c r="B11" s="25" t="s">
        <v>108</v>
      </c>
      <c r="C11" s="25" t="s">
        <v>109</v>
      </c>
      <c r="D11" s="25" t="s">
        <v>25</v>
      </c>
      <c r="E11" s="25" t="s">
        <v>26</v>
      </c>
      <c r="F11" s="26">
        <v>0.8</v>
      </c>
      <c r="G11" s="26">
        <v>0.4</v>
      </c>
      <c r="H11" s="25" t="s">
        <v>27</v>
      </c>
      <c r="I11" s="25" t="s">
        <v>28</v>
      </c>
      <c r="J11" s="25" t="s">
        <v>27</v>
      </c>
    </row>
    <row r="12" spans="1:19" ht="20.100000000000001" customHeight="1" x14ac:dyDescent="0.25">
      <c r="F12" s="9"/>
      <c r="G12" s="9"/>
    </row>
    <row r="13" spans="1:19" ht="20.100000000000001" customHeight="1" x14ac:dyDescent="0.25">
      <c r="A13" s="25"/>
      <c r="B13" s="25"/>
      <c r="C13" s="25"/>
      <c r="D13" s="25"/>
      <c r="E13" s="25"/>
      <c r="F13" s="26"/>
      <c r="G13" s="26"/>
      <c r="H13" s="25"/>
      <c r="I13" s="25"/>
      <c r="J13" s="25"/>
    </row>
    <row r="14" spans="1:19" ht="20.100000000000001" customHeight="1" x14ac:dyDescent="0.25">
      <c r="F14" s="9"/>
      <c r="G14" s="9"/>
    </row>
    <row r="15" spans="1:19" ht="20.100000000000001" customHeight="1" x14ac:dyDescent="0.25">
      <c r="A15" s="25"/>
      <c r="B15" s="25"/>
      <c r="C15" s="25"/>
      <c r="D15" s="25"/>
      <c r="E15" s="25"/>
      <c r="F15" s="26"/>
      <c r="G15" s="26"/>
      <c r="H15" s="25"/>
      <c r="I15" s="25"/>
      <c r="J15" s="25"/>
    </row>
    <row r="16" spans="1:19" ht="20.100000000000001" customHeight="1" x14ac:dyDescent="0.25">
      <c r="F16" s="9"/>
      <c r="G16" s="9"/>
    </row>
    <row r="17" spans="1:10" ht="20.100000000000001" customHeight="1" x14ac:dyDescent="0.25">
      <c r="A17" s="25"/>
      <c r="B17" s="25"/>
      <c r="C17" s="25"/>
      <c r="D17" s="25"/>
      <c r="E17" s="25"/>
      <c r="F17" s="26"/>
      <c r="G17" s="26"/>
      <c r="H17" s="25"/>
      <c r="I17" s="25"/>
      <c r="J17" s="25"/>
    </row>
    <row r="18" spans="1:10" ht="20.100000000000001" customHeight="1" x14ac:dyDescent="0.25">
      <c r="F18" s="9"/>
      <c r="G18" s="9"/>
    </row>
    <row r="19" spans="1:10" ht="20.100000000000001" customHeight="1" x14ac:dyDescent="0.25">
      <c r="A19" s="25"/>
      <c r="B19" s="25"/>
      <c r="C19" s="25"/>
      <c r="D19" s="25"/>
      <c r="E19" s="25"/>
      <c r="F19" s="26"/>
      <c r="G19" s="26"/>
      <c r="H19" s="25"/>
      <c r="I19" s="25"/>
      <c r="J19" s="25"/>
    </row>
    <row r="20" spans="1:10" ht="20.100000000000001" customHeight="1" x14ac:dyDescent="0.25">
      <c r="F20" s="9"/>
      <c r="G20" s="9"/>
    </row>
    <row r="21" spans="1:10" ht="20.100000000000001" customHeight="1" x14ac:dyDescent="0.25">
      <c r="A21" s="25"/>
      <c r="B21" s="25"/>
      <c r="C21" s="25"/>
      <c r="D21" s="25"/>
      <c r="E21" s="25"/>
      <c r="F21" s="26"/>
      <c r="G21" s="26"/>
      <c r="H21" s="25"/>
      <c r="I21" s="25"/>
      <c r="J21" s="25"/>
    </row>
    <row r="22" spans="1:10" ht="20.100000000000001" customHeight="1" x14ac:dyDescent="0.25">
      <c r="F22" s="9"/>
      <c r="G22" s="9"/>
    </row>
    <row r="23" spans="1:10" ht="20.100000000000001" customHeight="1" x14ac:dyDescent="0.25">
      <c r="A23" s="25"/>
      <c r="B23" s="25"/>
      <c r="C23" s="25"/>
      <c r="D23" s="25"/>
      <c r="E23" s="25"/>
      <c r="F23" s="26"/>
      <c r="G23" s="26"/>
      <c r="H23" s="25"/>
      <c r="I23" s="25"/>
      <c r="J23" s="25"/>
    </row>
    <row r="24" spans="1:10" ht="20.100000000000001" customHeight="1" x14ac:dyDescent="0.25">
      <c r="F24" s="9"/>
      <c r="G24" s="9"/>
    </row>
    <row r="25" spans="1:10" ht="20.100000000000001" customHeight="1" x14ac:dyDescent="0.25">
      <c r="A25" s="25"/>
      <c r="B25" s="25"/>
      <c r="C25" s="25"/>
      <c r="D25" s="25"/>
      <c r="E25" s="25"/>
      <c r="F25" s="26"/>
      <c r="G25" s="26"/>
      <c r="H25" s="25"/>
      <c r="I25" s="25"/>
      <c r="J25" s="25"/>
    </row>
    <row r="26" spans="1:10" ht="20.100000000000001" customHeight="1" x14ac:dyDescent="0.25">
      <c r="F26" s="9"/>
      <c r="G26" s="9"/>
    </row>
    <row r="27" spans="1:10" ht="20.100000000000001" customHeight="1" x14ac:dyDescent="0.25">
      <c r="A27" s="25"/>
      <c r="B27" s="25"/>
      <c r="C27" s="25"/>
      <c r="D27" s="25"/>
      <c r="E27" s="25"/>
      <c r="F27" s="26"/>
      <c r="G27" s="26"/>
      <c r="H27" s="25"/>
      <c r="I27" s="25"/>
      <c r="J27" s="25"/>
    </row>
    <row r="28" spans="1:10" ht="20.100000000000001" customHeight="1" x14ac:dyDescent="0.25">
      <c r="A28"/>
      <c r="B28"/>
      <c r="C28"/>
      <c r="D28"/>
      <c r="E28"/>
      <c r="F28" s="10"/>
      <c r="G28" s="10"/>
      <c r="H28"/>
      <c r="I28"/>
      <c r="J28"/>
    </row>
    <row r="32" spans="1:10" ht="27" customHeight="1" x14ac:dyDescent="0.25">
      <c r="A32" s="72" t="s">
        <v>36</v>
      </c>
      <c r="B32" s="72"/>
      <c r="C32" s="72"/>
      <c r="D32" s="72"/>
      <c r="E32" s="72"/>
      <c r="F32" s="72"/>
      <c r="G32" s="72"/>
      <c r="H32" s="72"/>
      <c r="I32" s="72"/>
      <c r="J32" s="72"/>
    </row>
    <row r="33" spans="1:8" ht="13.5" customHeight="1" x14ac:dyDescent="0.25">
      <c r="A33" s="64" t="s">
        <v>37</v>
      </c>
      <c r="B33" s="64"/>
      <c r="C33" s="64"/>
      <c r="D33" s="64"/>
      <c r="E33" s="64"/>
      <c r="F33" s="64"/>
      <c r="G33" s="64"/>
      <c r="H33" s="64"/>
    </row>
    <row r="34" spans="1:8" x14ac:dyDescent="0.25">
      <c r="A34" s="64"/>
      <c r="B34" s="64"/>
      <c r="C34" s="64"/>
      <c r="D34" s="64"/>
      <c r="E34" s="64"/>
      <c r="F34" s="64"/>
      <c r="G34" s="64"/>
      <c r="H34" s="64"/>
    </row>
    <row r="35" spans="1:8" ht="30" customHeight="1" x14ac:dyDescent="0.25">
      <c r="A35" s="64" t="s">
        <v>11</v>
      </c>
      <c r="B35" s="64"/>
      <c r="C35" s="64"/>
      <c r="D35" s="64"/>
      <c r="E35" s="64"/>
      <c r="F35" s="64"/>
      <c r="G35" s="64"/>
      <c r="H35" s="64"/>
    </row>
    <row r="36" spans="1:8" x14ac:dyDescent="0.25">
      <c r="A36" s="27"/>
      <c r="B36" s="27"/>
      <c r="C36" s="27"/>
      <c r="D36" s="27"/>
      <c r="E36" s="27"/>
      <c r="F36" s="27"/>
      <c r="G36" s="27"/>
      <c r="H36" s="27"/>
    </row>
    <row r="37" spans="1:8" ht="39.950000000000003" customHeight="1" x14ac:dyDescent="0.25">
      <c r="A37" s="24" t="s">
        <v>12</v>
      </c>
      <c r="B37" s="24" t="s">
        <v>13</v>
      </c>
      <c r="C37" s="24" t="s">
        <v>14</v>
      </c>
      <c r="D37" s="24" t="s">
        <v>15</v>
      </c>
      <c r="E37" s="24" t="s">
        <v>38</v>
      </c>
      <c r="F37" s="24" t="s">
        <v>19</v>
      </c>
      <c r="G37" s="24" t="s">
        <v>20</v>
      </c>
      <c r="H37" s="24" t="s">
        <v>21</v>
      </c>
    </row>
    <row r="38" spans="1:8" ht="20.100000000000001" customHeight="1" x14ac:dyDescent="0.25">
      <c r="A38" s="25" t="s">
        <v>22</v>
      </c>
      <c r="B38" s="25" t="s">
        <v>23</v>
      </c>
      <c r="C38" s="25" t="s">
        <v>24</v>
      </c>
      <c r="D38" s="25" t="s">
        <v>39</v>
      </c>
      <c r="E38" s="25">
        <v>80</v>
      </c>
      <c r="F38" s="25" t="s">
        <v>35</v>
      </c>
      <c r="G38" s="25" t="s">
        <v>100</v>
      </c>
      <c r="H38" s="25"/>
    </row>
    <row r="39" spans="1:8" ht="20.100000000000001" customHeight="1" x14ac:dyDescent="0.25">
      <c r="A39" s="1" t="s">
        <v>29</v>
      </c>
      <c r="B39" s="1" t="s">
        <v>30</v>
      </c>
      <c r="C39" s="1" t="s">
        <v>40</v>
      </c>
      <c r="D39" s="1" t="s">
        <v>41</v>
      </c>
      <c r="E39" s="1">
        <v>200</v>
      </c>
      <c r="F39" s="1" t="s">
        <v>27</v>
      </c>
      <c r="G39" s="1" t="s">
        <v>101</v>
      </c>
    </row>
    <row r="40" spans="1:8" ht="20.100000000000001" customHeight="1" x14ac:dyDescent="0.25">
      <c r="A40" s="25"/>
      <c r="B40" s="25"/>
      <c r="C40" s="25"/>
      <c r="D40" s="25"/>
      <c r="E40" s="25"/>
      <c r="F40" s="25"/>
      <c r="G40" s="25"/>
      <c r="H40" s="25"/>
    </row>
    <row r="41" spans="1:8" ht="20.100000000000001" customHeight="1" x14ac:dyDescent="0.25"/>
    <row r="42" spans="1:8" ht="20.100000000000001" customHeight="1" x14ac:dyDescent="0.25">
      <c r="A42" s="25"/>
      <c r="B42" s="25"/>
      <c r="C42" s="25"/>
      <c r="D42" s="25"/>
      <c r="E42" s="25"/>
      <c r="F42" s="25"/>
      <c r="G42" s="25"/>
      <c r="H42" s="25"/>
    </row>
    <row r="43" spans="1:8" ht="20.100000000000001" customHeight="1" x14ac:dyDescent="0.25"/>
    <row r="44" spans="1:8" ht="20.100000000000001" customHeight="1" x14ac:dyDescent="0.25">
      <c r="A44" s="25"/>
      <c r="B44" s="25"/>
      <c r="C44" s="25"/>
      <c r="D44" s="25"/>
      <c r="E44" s="25"/>
      <c r="F44" s="25"/>
      <c r="G44" s="25"/>
      <c r="H44" s="25"/>
    </row>
    <row r="45" spans="1:8" ht="20.100000000000001" customHeight="1" x14ac:dyDescent="0.25"/>
    <row r="46" spans="1:8" ht="20.100000000000001" customHeight="1" x14ac:dyDescent="0.25">
      <c r="A46" s="25"/>
      <c r="B46" s="25"/>
      <c r="C46" s="25"/>
      <c r="D46" s="25"/>
      <c r="E46" s="25"/>
      <c r="F46" s="25"/>
      <c r="G46" s="25"/>
      <c r="H46" s="25"/>
    </row>
    <row r="47" spans="1:8" ht="20.100000000000001" customHeight="1" x14ac:dyDescent="0.25"/>
    <row r="48" spans="1:8" ht="20.100000000000001" customHeight="1" x14ac:dyDescent="0.25">
      <c r="A48" s="25"/>
      <c r="B48" s="25"/>
      <c r="C48" s="25"/>
      <c r="D48" s="25"/>
      <c r="E48" s="25"/>
      <c r="F48" s="25"/>
      <c r="G48" s="25"/>
      <c r="H48" s="25"/>
    </row>
    <row r="49" spans="1:8" ht="20.100000000000001" customHeight="1" x14ac:dyDescent="0.25"/>
    <row r="50" spans="1:8" ht="20.100000000000001" customHeight="1" x14ac:dyDescent="0.25">
      <c r="A50" s="25"/>
      <c r="B50" s="25"/>
      <c r="C50" s="25"/>
      <c r="D50" s="25"/>
      <c r="E50" s="25"/>
      <c r="F50" s="25"/>
      <c r="G50" s="25"/>
      <c r="H50" s="25"/>
    </row>
    <row r="51" spans="1:8" ht="20.100000000000001" customHeight="1" x14ac:dyDescent="0.25"/>
    <row r="52" spans="1:8" ht="20.100000000000001" customHeight="1" x14ac:dyDescent="0.25">
      <c r="A52" s="25"/>
      <c r="B52" s="25"/>
      <c r="C52" s="25"/>
      <c r="D52" s="25"/>
      <c r="E52" s="25"/>
      <c r="F52" s="25"/>
      <c r="G52" s="25"/>
      <c r="H52" s="25"/>
    </row>
    <row r="53" spans="1:8" ht="20.100000000000001" customHeight="1" x14ac:dyDescent="0.25"/>
    <row r="54" spans="1:8" ht="20.100000000000001" customHeight="1" x14ac:dyDescent="0.25">
      <c r="A54" s="25"/>
      <c r="B54" s="25"/>
      <c r="C54" s="25"/>
      <c r="D54" s="25"/>
      <c r="E54" s="25"/>
      <c r="F54" s="25"/>
      <c r="G54" s="25"/>
      <c r="H54" s="25"/>
    </row>
    <row r="55" spans="1:8" ht="20.100000000000001" customHeight="1" x14ac:dyDescent="0.25"/>
    <row r="56" spans="1:8" ht="20.100000000000001" customHeight="1" x14ac:dyDescent="0.25">
      <c r="A56" s="25"/>
      <c r="B56" s="25"/>
      <c r="C56" s="25"/>
      <c r="D56" s="25"/>
      <c r="E56" s="25"/>
      <c r="F56" s="25"/>
      <c r="G56" s="25"/>
      <c r="H56" s="25"/>
    </row>
    <row r="57" spans="1:8" ht="20.100000000000001" customHeight="1" x14ac:dyDescent="0.25">
      <c r="A57"/>
      <c r="B57"/>
      <c r="C57"/>
      <c r="D57"/>
      <c r="E57"/>
      <c r="F57"/>
      <c r="G57"/>
      <c r="H57"/>
    </row>
    <row r="61" spans="1:8" ht="27" customHeight="1" x14ac:dyDescent="0.25">
      <c r="A61" s="72" t="s">
        <v>42</v>
      </c>
      <c r="B61" s="72"/>
      <c r="C61" s="72"/>
      <c r="D61" s="72"/>
      <c r="E61" s="72"/>
      <c r="F61" s="72"/>
    </row>
    <row r="63" spans="1:8" ht="13.5" customHeight="1" x14ac:dyDescent="0.25">
      <c r="A63" s="64" t="s">
        <v>43</v>
      </c>
      <c r="B63" s="64"/>
      <c r="C63" s="64"/>
      <c r="D63" s="64"/>
      <c r="E63" s="64"/>
      <c r="F63" s="64"/>
    </row>
    <row r="64" spans="1:8" x14ac:dyDescent="0.25">
      <c r="A64" s="71"/>
      <c r="B64" s="71"/>
      <c r="C64" s="71"/>
      <c r="D64" s="71"/>
      <c r="E64" s="71"/>
      <c r="F64" s="71"/>
    </row>
    <row r="65" spans="1:6" ht="94.5" x14ac:dyDescent="0.25">
      <c r="A65" s="24" t="s">
        <v>12</v>
      </c>
      <c r="B65" s="24" t="s">
        <v>13</v>
      </c>
      <c r="C65" s="24" t="s">
        <v>44</v>
      </c>
      <c r="D65" s="24" t="s">
        <v>45</v>
      </c>
      <c r="E65" s="24" t="s">
        <v>46</v>
      </c>
      <c r="F65" s="24" t="s">
        <v>47</v>
      </c>
    </row>
    <row r="66" spans="1:6" ht="20.100000000000001" customHeight="1" x14ac:dyDescent="0.25">
      <c r="A66" s="28"/>
      <c r="B66" s="28"/>
      <c r="C66" s="29"/>
      <c r="D66" s="29"/>
      <c r="E66" s="28"/>
      <c r="F66" s="28"/>
    </row>
    <row r="67" spans="1:6" ht="20.100000000000001" customHeight="1" x14ac:dyDescent="0.25">
      <c r="A67" s="11"/>
      <c r="B67" s="11"/>
      <c r="C67" s="12"/>
      <c r="D67" s="12"/>
      <c r="E67" s="11"/>
      <c r="F67" s="11"/>
    </row>
    <row r="68" spans="1:6" ht="20.100000000000001" customHeight="1" x14ac:dyDescent="0.25">
      <c r="A68" s="28"/>
      <c r="B68" s="28"/>
      <c r="C68" s="29"/>
      <c r="D68" s="29"/>
      <c r="E68" s="28"/>
      <c r="F68" s="28"/>
    </row>
    <row r="69" spans="1:6" ht="20.100000000000001" customHeight="1" x14ac:dyDescent="0.25">
      <c r="A69" s="11"/>
      <c r="B69" s="11"/>
      <c r="C69" s="12"/>
      <c r="D69" s="12"/>
      <c r="E69" s="11"/>
      <c r="F69" s="11"/>
    </row>
    <row r="70" spans="1:6" ht="20.100000000000001" customHeight="1" x14ac:dyDescent="0.25">
      <c r="A70" s="28"/>
      <c r="B70" s="28"/>
      <c r="C70" s="29"/>
      <c r="D70" s="29"/>
      <c r="E70" s="28"/>
      <c r="F70" s="28"/>
    </row>
    <row r="71" spans="1:6" ht="20.100000000000001" customHeight="1" x14ac:dyDescent="0.25">
      <c r="A71" s="11"/>
      <c r="B71" s="11"/>
      <c r="C71" s="12"/>
      <c r="D71" s="12"/>
      <c r="E71" s="11"/>
      <c r="F71" s="11"/>
    </row>
    <row r="72" spans="1:6" ht="20.100000000000001" customHeight="1" x14ac:dyDescent="0.25">
      <c r="A72" s="28"/>
      <c r="B72" s="28"/>
      <c r="C72" s="29"/>
      <c r="D72" s="29"/>
      <c r="E72" s="28"/>
      <c r="F72" s="28"/>
    </row>
    <row r="73" spans="1:6" ht="20.100000000000001" customHeight="1" x14ac:dyDescent="0.25">
      <c r="A73" s="11"/>
      <c r="B73" s="11"/>
      <c r="C73" s="12"/>
      <c r="D73" s="12"/>
      <c r="E73" s="11"/>
      <c r="F73" s="11"/>
    </row>
    <row r="74" spans="1:6" ht="20.100000000000001" customHeight="1" x14ac:dyDescent="0.25">
      <c r="A74" s="28"/>
      <c r="B74" s="28"/>
      <c r="C74" s="29"/>
      <c r="D74" s="29"/>
      <c r="E74" s="28"/>
      <c r="F74" s="28"/>
    </row>
    <row r="75" spans="1:6" ht="20.100000000000001" customHeight="1" x14ac:dyDescent="0.25">
      <c r="A75" s="11"/>
      <c r="B75" s="11"/>
      <c r="C75" s="12"/>
      <c r="D75" s="12"/>
      <c r="E75" s="11"/>
      <c r="F75" s="11"/>
    </row>
    <row r="76" spans="1:6" ht="20.100000000000001" customHeight="1" x14ac:dyDescent="0.25">
      <c r="A76" s="28"/>
      <c r="B76" s="28"/>
      <c r="C76" s="29"/>
      <c r="D76" s="29"/>
      <c r="E76" s="28"/>
      <c r="F76" s="28"/>
    </row>
    <row r="77" spans="1:6" ht="20.100000000000001" customHeight="1" x14ac:dyDescent="0.25">
      <c r="A77" s="11"/>
      <c r="B77" s="11"/>
      <c r="C77" s="12"/>
      <c r="D77" s="12"/>
      <c r="E77" s="11"/>
      <c r="F77" s="11"/>
    </row>
    <row r="78" spans="1:6" ht="20.100000000000001" customHeight="1" x14ac:dyDescent="0.25">
      <c r="A78" s="28"/>
      <c r="B78" s="28"/>
      <c r="C78" s="29"/>
      <c r="D78" s="29"/>
      <c r="E78" s="28"/>
      <c r="F78" s="28"/>
    </row>
    <row r="79" spans="1:6" ht="20.100000000000001" customHeight="1" x14ac:dyDescent="0.25">
      <c r="A79" s="11"/>
      <c r="B79" s="11"/>
      <c r="C79" s="12"/>
      <c r="D79" s="12"/>
      <c r="E79" s="11"/>
      <c r="F79" s="11"/>
    </row>
    <row r="80" spans="1:6" ht="20.100000000000001" customHeight="1" x14ac:dyDescent="0.25">
      <c r="A80" s="28"/>
      <c r="B80" s="28"/>
      <c r="C80" s="29"/>
      <c r="D80" s="29"/>
      <c r="E80" s="28"/>
      <c r="F80" s="28"/>
    </row>
    <row r="81" spans="1:6" ht="20.100000000000001" customHeight="1" x14ac:dyDescent="0.25">
      <c r="A81" s="11"/>
      <c r="B81" s="11"/>
      <c r="C81" s="12"/>
      <c r="D81" s="12"/>
      <c r="E81" s="11"/>
      <c r="F81" s="11"/>
    </row>
    <row r="82" spans="1:6" ht="20.100000000000001" customHeight="1" x14ac:dyDescent="0.25">
      <c r="A82" s="28"/>
      <c r="B82" s="28"/>
      <c r="C82" s="29"/>
      <c r="D82" s="29"/>
      <c r="E82" s="28"/>
      <c r="F82" s="28"/>
    </row>
    <row r="83" spans="1:6" ht="20.100000000000001" customHeight="1" x14ac:dyDescent="0.25">
      <c r="A83" s="11"/>
      <c r="B83" s="11"/>
      <c r="C83" s="12"/>
      <c r="D83" s="12"/>
      <c r="E83" s="11"/>
      <c r="F83" s="11"/>
    </row>
    <row r="84" spans="1:6" ht="20.100000000000001" customHeight="1" x14ac:dyDescent="0.25">
      <c r="A84" s="28"/>
      <c r="B84" s="28"/>
      <c r="C84" s="29"/>
      <c r="D84" s="29"/>
      <c r="E84" s="28"/>
      <c r="F84" s="28"/>
    </row>
    <row r="85" spans="1:6" ht="20.100000000000001" customHeight="1" x14ac:dyDescent="0.25">
      <c r="A85" s="13"/>
      <c r="B85" s="13"/>
      <c r="C85" s="14"/>
      <c r="D85" s="14"/>
      <c r="E85" s="11"/>
      <c r="F85" s="13"/>
    </row>
    <row r="89" spans="1:6" ht="15" x14ac:dyDescent="0.25">
      <c r="A89" s="72" t="s">
        <v>48</v>
      </c>
      <c r="B89" s="72"/>
      <c r="C89" s="72"/>
      <c r="D89" s="72"/>
    </row>
    <row r="91" spans="1:6" ht="13.5" customHeight="1" x14ac:dyDescent="0.25">
      <c r="A91" s="64" t="s">
        <v>49</v>
      </c>
      <c r="B91" s="64"/>
      <c r="C91" s="64"/>
      <c r="D91" s="64"/>
    </row>
    <row r="92" spans="1:6" ht="13.5" customHeight="1" x14ac:dyDescent="0.25">
      <c r="A92" s="64" t="s">
        <v>50</v>
      </c>
      <c r="B92" s="64"/>
      <c r="C92" s="64"/>
      <c r="D92" s="64"/>
    </row>
    <row r="94" spans="1:6" ht="39.950000000000003" customHeight="1" x14ac:dyDescent="0.25">
      <c r="A94" s="24" t="s">
        <v>12</v>
      </c>
      <c r="B94" s="24" t="s">
        <v>13</v>
      </c>
      <c r="C94" s="24" t="s">
        <v>51</v>
      </c>
      <c r="D94" s="24" t="s">
        <v>52</v>
      </c>
    </row>
    <row r="95" spans="1:6" ht="20.100000000000001" customHeight="1" x14ac:dyDescent="0.25">
      <c r="A95" s="28"/>
      <c r="B95" s="28"/>
      <c r="C95" s="29"/>
      <c r="D95" s="30"/>
    </row>
    <row r="96" spans="1:6" ht="20.100000000000001" customHeight="1" x14ac:dyDescent="0.25">
      <c r="A96" s="11"/>
      <c r="B96" s="11"/>
      <c r="C96" s="12"/>
      <c r="D96" s="15"/>
    </row>
    <row r="97" spans="1:4" ht="20.100000000000001" customHeight="1" x14ac:dyDescent="0.25">
      <c r="A97" s="28"/>
      <c r="B97" s="28"/>
      <c r="C97" s="29"/>
      <c r="D97" s="30"/>
    </row>
    <row r="98" spans="1:4" ht="20.100000000000001" customHeight="1" x14ac:dyDescent="0.25">
      <c r="A98" s="11"/>
      <c r="B98" s="11"/>
      <c r="C98" s="12"/>
      <c r="D98" s="15"/>
    </row>
    <row r="99" spans="1:4" ht="20.100000000000001" customHeight="1" x14ac:dyDescent="0.25">
      <c r="A99" s="28"/>
      <c r="B99" s="28"/>
      <c r="C99" s="29"/>
      <c r="D99" s="30"/>
    </row>
    <row r="100" spans="1:4" ht="20.100000000000001" customHeight="1" x14ac:dyDescent="0.25">
      <c r="A100" s="11"/>
      <c r="B100" s="11"/>
      <c r="C100" s="12"/>
      <c r="D100" s="15"/>
    </row>
    <row r="101" spans="1:4" ht="20.100000000000001" customHeight="1" x14ac:dyDescent="0.25">
      <c r="A101" s="28"/>
      <c r="B101" s="28"/>
      <c r="C101" s="29"/>
      <c r="D101" s="30"/>
    </row>
    <row r="102" spans="1:4" ht="20.100000000000001" customHeight="1" x14ac:dyDescent="0.25">
      <c r="A102" s="11"/>
      <c r="B102" s="11"/>
      <c r="C102" s="12"/>
      <c r="D102" s="15"/>
    </row>
    <row r="103" spans="1:4" ht="20.100000000000001" customHeight="1" x14ac:dyDescent="0.25">
      <c r="A103" s="28"/>
      <c r="B103" s="28"/>
      <c r="C103" s="29"/>
      <c r="D103" s="30"/>
    </row>
    <row r="104" spans="1:4" ht="20.100000000000001" customHeight="1" x14ac:dyDescent="0.25">
      <c r="A104" s="11"/>
      <c r="B104" s="11"/>
      <c r="C104" s="12"/>
      <c r="D104" s="15"/>
    </row>
    <row r="105" spans="1:4" ht="20.100000000000001" customHeight="1" x14ac:dyDescent="0.25">
      <c r="A105" s="28"/>
      <c r="B105" s="28"/>
      <c r="C105" s="29"/>
      <c r="D105" s="30"/>
    </row>
    <row r="106" spans="1:4" ht="20.100000000000001" customHeight="1" x14ac:dyDescent="0.25">
      <c r="A106" s="11"/>
      <c r="B106" s="11"/>
      <c r="C106" s="12"/>
      <c r="D106" s="15"/>
    </row>
    <row r="107" spans="1:4" ht="20.100000000000001" customHeight="1" x14ac:dyDescent="0.25">
      <c r="A107" s="28"/>
      <c r="B107" s="28"/>
      <c r="C107" s="29"/>
      <c r="D107" s="30"/>
    </row>
    <row r="108" spans="1:4" ht="20.100000000000001" customHeight="1" x14ac:dyDescent="0.25">
      <c r="A108" s="11"/>
      <c r="B108" s="11"/>
      <c r="C108" s="12"/>
      <c r="D108" s="15"/>
    </row>
    <row r="109" spans="1:4" ht="20.100000000000001" customHeight="1" x14ac:dyDescent="0.25">
      <c r="A109" s="28"/>
      <c r="B109" s="28"/>
      <c r="C109" s="29"/>
      <c r="D109" s="30"/>
    </row>
    <row r="110" spans="1:4" ht="20.100000000000001" customHeight="1" x14ac:dyDescent="0.25">
      <c r="A110" s="11"/>
      <c r="B110" s="11"/>
      <c r="C110" s="12"/>
      <c r="D110" s="15"/>
    </row>
    <row r="111" spans="1:4" ht="20.100000000000001" customHeight="1" x14ac:dyDescent="0.25">
      <c r="A111" s="28"/>
      <c r="B111" s="28"/>
      <c r="C111" s="29"/>
      <c r="D111" s="30"/>
    </row>
    <row r="112" spans="1:4" ht="20.100000000000001" customHeight="1" x14ac:dyDescent="0.25">
      <c r="A112" s="11"/>
      <c r="B112" s="11"/>
      <c r="C112" s="12"/>
      <c r="D112" s="15"/>
    </row>
    <row r="113" spans="1:4" ht="20.100000000000001" customHeight="1" x14ac:dyDescent="0.25">
      <c r="A113" s="28"/>
      <c r="B113" s="28"/>
      <c r="C113" s="29"/>
      <c r="D113" s="30"/>
    </row>
  </sheetData>
  <mergeCells count="15">
    <mergeCell ref="A64:F64"/>
    <mergeCell ref="A89:D89"/>
    <mergeCell ref="A91:D91"/>
    <mergeCell ref="A92:D92"/>
    <mergeCell ref="A32:J32"/>
    <mergeCell ref="A33:H33"/>
    <mergeCell ref="A34:H34"/>
    <mergeCell ref="A35:H35"/>
    <mergeCell ref="A61:F61"/>
    <mergeCell ref="A63:F63"/>
    <mergeCell ref="A1:J1"/>
    <mergeCell ref="A2:J2"/>
    <mergeCell ref="A4:J4"/>
    <mergeCell ref="A5:J5"/>
    <mergeCell ref="A6:J6"/>
  </mergeCells>
  <pageMargins left="0.7" right="0.7" top="0.75" bottom="0.75" header="0.3" footer="0.3"/>
  <pageSetup paperSize="8" scale="53" fitToHeight="0" orientation="landscape" horizontalDpi="1200" verticalDpi="1200" r:id="rId1"/>
  <headerFooter>
    <oddHeader>&amp;R&amp;G</oddHeader>
  </headerFooter>
  <legacyDrawingHF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8394B-23E2-4462-B760-AFAF2824D00F}">
  <sheetPr>
    <tabColor rgb="FF003D35"/>
    <pageSetUpPr fitToPage="1"/>
  </sheetPr>
  <dimension ref="A1:AE39"/>
  <sheetViews>
    <sheetView showGridLines="0" showRuler="0" zoomScale="80" zoomScaleNormal="80" zoomScalePageLayoutView="60" workbookViewId="0">
      <selection activeCell="AC4" sqref="AC4"/>
    </sheetView>
  </sheetViews>
  <sheetFormatPr defaultColWidth="2.7109375" defaultRowHeight="13.5" x14ac:dyDescent="0.25"/>
  <cols>
    <col min="1" max="2" width="2.7109375" style="1"/>
    <col min="3" max="3" width="35.7109375" style="1" customWidth="1"/>
    <col min="4" max="5" width="20.7109375" style="1" customWidth="1"/>
    <col min="6" max="10" width="2.7109375" style="1"/>
    <col min="11" max="12" width="25.7109375" style="1" customWidth="1"/>
    <col min="13" max="13" width="20.7109375" style="1" customWidth="1"/>
    <col min="14" max="18" width="2.7109375" style="1"/>
    <col min="19" max="20" width="25.7109375" style="1" customWidth="1"/>
    <col min="21" max="21" width="20.7109375" style="1" customWidth="1"/>
    <col min="22" max="26" width="2.7109375" style="1"/>
    <col min="27" max="29" width="20.7109375" style="1" customWidth="1"/>
    <col min="30" max="16384" width="2.7109375" style="1"/>
  </cols>
  <sheetData>
    <row r="1" spans="1:31" ht="35.1" customHeight="1" x14ac:dyDescent="0.25">
      <c r="A1" s="66" t="s">
        <v>53</v>
      </c>
      <c r="B1" s="66"/>
      <c r="C1" s="66"/>
      <c r="D1" s="66"/>
      <c r="E1" s="66"/>
      <c r="F1" s="66"/>
      <c r="G1" s="66"/>
      <c r="H1" s="66"/>
      <c r="I1" s="66"/>
      <c r="J1" s="66"/>
      <c r="K1" s="66"/>
      <c r="L1" s="66"/>
      <c r="M1" s="66"/>
      <c r="N1" s="66"/>
      <c r="O1" s="66"/>
      <c r="P1" s="66"/>
      <c r="Q1" s="66"/>
      <c r="R1" s="66"/>
      <c r="S1" s="66"/>
      <c r="T1" s="66"/>
      <c r="U1" s="21"/>
      <c r="V1" s="21"/>
      <c r="AE1" s="61"/>
    </row>
    <row r="2" spans="1:31" ht="60" customHeight="1" x14ac:dyDescent="0.25">
      <c r="A2" s="64" t="s">
        <v>103</v>
      </c>
      <c r="B2" s="64"/>
      <c r="C2" s="64"/>
      <c r="D2" s="64"/>
      <c r="E2" s="64"/>
      <c r="F2" s="64"/>
      <c r="G2" s="64"/>
      <c r="H2" s="64"/>
      <c r="I2" s="64"/>
      <c r="J2" s="64"/>
      <c r="K2" s="64"/>
      <c r="L2" s="64"/>
      <c r="M2" s="64"/>
      <c r="N2" s="64"/>
      <c r="O2" s="64"/>
      <c r="P2" s="64"/>
      <c r="Q2" s="64"/>
      <c r="R2" s="64"/>
      <c r="S2" s="64"/>
      <c r="T2" s="64"/>
      <c r="U2" s="64"/>
      <c r="V2" s="64"/>
      <c r="W2" s="64"/>
      <c r="X2" s="64"/>
      <c r="Y2" s="64"/>
      <c r="Z2" s="64"/>
      <c r="AA2" s="2"/>
      <c r="AB2" s="2"/>
      <c r="AC2" s="2"/>
      <c r="AD2" s="2"/>
      <c r="AE2" s="59"/>
    </row>
    <row r="3" spans="1:31" ht="20.100000000000001" customHeight="1" x14ac:dyDescent="0.25">
      <c r="A3" s="74" t="s">
        <v>54</v>
      </c>
      <c r="B3" s="74"/>
      <c r="C3" s="74"/>
      <c r="D3" s="74"/>
      <c r="E3" s="74"/>
      <c r="F3" s="74"/>
      <c r="G3" s="74"/>
      <c r="H3" s="74"/>
      <c r="I3" s="74"/>
      <c r="J3" s="74"/>
      <c r="K3" s="74"/>
      <c r="L3" s="74"/>
      <c r="M3" s="74"/>
      <c r="N3" s="74"/>
      <c r="O3" s="74"/>
      <c r="P3" s="74"/>
      <c r="Q3" s="74"/>
      <c r="R3" s="74"/>
      <c r="S3" s="74"/>
      <c r="T3" s="74"/>
      <c r="U3" s="74"/>
      <c r="V3" s="74"/>
      <c r="W3" s="74"/>
      <c r="Z3"/>
      <c r="AE3" s="62"/>
    </row>
    <row r="4" spans="1:31" ht="20.100000000000001" customHeight="1" x14ac:dyDescent="0.25">
      <c r="A4" s="74" t="s">
        <v>55</v>
      </c>
      <c r="B4" s="74"/>
      <c r="C4" s="74"/>
      <c r="D4" s="74"/>
      <c r="E4" s="74"/>
      <c r="F4" s="74"/>
      <c r="G4" s="74"/>
      <c r="H4" s="74"/>
      <c r="I4" s="74"/>
      <c r="J4" s="74"/>
      <c r="K4" s="74"/>
      <c r="L4" s="74"/>
      <c r="M4" s="74"/>
      <c r="N4" s="74"/>
      <c r="O4" s="74"/>
      <c r="P4" s="74"/>
      <c r="Q4" s="74"/>
      <c r="R4" s="74"/>
      <c r="S4" s="74"/>
      <c r="T4" s="74"/>
      <c r="U4" s="74"/>
      <c r="V4" s="74"/>
      <c r="W4" s="74"/>
      <c r="AE4" s="62"/>
    </row>
    <row r="5" spans="1:31" ht="20.100000000000001" customHeight="1" x14ac:dyDescent="0.25">
      <c r="A5" s="74" t="s">
        <v>56</v>
      </c>
      <c r="B5" s="74"/>
      <c r="C5" s="74"/>
      <c r="D5" s="74"/>
      <c r="E5" s="74"/>
      <c r="F5" s="74"/>
      <c r="G5" s="74"/>
      <c r="H5" s="74"/>
      <c r="I5" s="74"/>
      <c r="J5" s="74"/>
      <c r="K5" s="74"/>
      <c r="L5" s="74"/>
      <c r="M5" s="74"/>
      <c r="N5" s="74"/>
      <c r="O5" s="74"/>
      <c r="P5" s="74"/>
      <c r="Q5" s="74"/>
      <c r="R5" s="74"/>
      <c r="S5" s="74"/>
      <c r="T5" s="74"/>
      <c r="U5" s="74"/>
      <c r="V5" s="74"/>
      <c r="W5" s="74"/>
      <c r="AE5" s="62"/>
    </row>
    <row r="6" spans="1:31" x14ac:dyDescent="0.25">
      <c r="C6" s="20"/>
      <c r="D6" s="20"/>
      <c r="E6" s="20"/>
      <c r="F6" s="20"/>
      <c r="G6" s="20"/>
      <c r="H6" s="20"/>
      <c r="I6" s="20"/>
      <c r="J6" s="20"/>
      <c r="K6" s="20"/>
      <c r="L6" s="20"/>
      <c r="M6" s="20"/>
      <c r="N6" s="20"/>
      <c r="O6" s="20"/>
      <c r="P6" s="20"/>
      <c r="Q6" s="20"/>
      <c r="R6" s="20"/>
      <c r="S6" s="20"/>
      <c r="T6" s="20"/>
    </row>
    <row r="7" spans="1:31" x14ac:dyDescent="0.25">
      <c r="C7" s="20"/>
      <c r="D7" s="20"/>
      <c r="E7" s="20"/>
      <c r="F7" s="20"/>
      <c r="G7" s="20"/>
      <c r="H7" s="20"/>
      <c r="I7" s="20"/>
      <c r="J7" s="20"/>
      <c r="K7" s="20"/>
      <c r="L7" s="20"/>
      <c r="M7" s="20"/>
      <c r="N7" s="20"/>
      <c r="O7" s="20"/>
      <c r="P7" s="20"/>
      <c r="Q7" s="20"/>
      <c r="R7" s="20"/>
      <c r="S7" s="20"/>
      <c r="T7" s="20"/>
    </row>
    <row r="8" spans="1:31" ht="18" customHeight="1" x14ac:dyDescent="0.25">
      <c r="A8" s="31">
        <v>1</v>
      </c>
      <c r="B8" s="73" t="s">
        <v>57</v>
      </c>
      <c r="C8" s="73"/>
      <c r="D8" s="73"/>
      <c r="E8" s="73"/>
      <c r="F8" s="73"/>
      <c r="G8" s="32"/>
      <c r="H8" s="2"/>
      <c r="I8" s="33">
        <v>2</v>
      </c>
      <c r="J8" s="73" t="s">
        <v>58</v>
      </c>
      <c r="K8" s="73"/>
      <c r="L8" s="73"/>
      <c r="M8" s="73"/>
      <c r="N8" s="73"/>
      <c r="O8" s="34"/>
      <c r="P8" s="2"/>
      <c r="Q8" s="33">
        <v>3</v>
      </c>
      <c r="R8" s="73" t="s">
        <v>59</v>
      </c>
      <c r="S8" s="73"/>
      <c r="T8" s="73"/>
      <c r="U8" s="73"/>
      <c r="V8" s="73"/>
      <c r="W8" s="32"/>
      <c r="Y8" s="33">
        <v>4</v>
      </c>
      <c r="Z8" s="73" t="s">
        <v>60</v>
      </c>
      <c r="AA8" s="73"/>
      <c r="AB8" s="73"/>
      <c r="AC8" s="73"/>
      <c r="AD8" s="73"/>
      <c r="AE8" s="31"/>
    </row>
    <row r="9" spans="1:31" x14ac:dyDescent="0.25">
      <c r="A9" s="32"/>
      <c r="C9" s="20"/>
      <c r="D9" s="20"/>
      <c r="E9" s="20"/>
      <c r="F9" s="2"/>
      <c r="G9" s="34"/>
      <c r="H9" s="2"/>
      <c r="I9" s="34"/>
      <c r="J9" s="2"/>
      <c r="K9" s="2"/>
      <c r="L9" s="2"/>
      <c r="M9" s="2"/>
      <c r="N9" s="2"/>
      <c r="O9" s="34"/>
      <c r="P9" s="2"/>
      <c r="Q9" s="34"/>
      <c r="R9" s="2"/>
      <c r="S9" s="2"/>
      <c r="T9" s="2"/>
      <c r="W9" s="32"/>
      <c r="Y9" s="34"/>
      <c r="Z9" s="2"/>
      <c r="AA9" s="2"/>
      <c r="AB9" s="2"/>
      <c r="AE9" s="32"/>
    </row>
    <row r="10" spans="1:31" ht="45" customHeight="1" x14ac:dyDescent="0.25">
      <c r="A10" s="32"/>
      <c r="C10" s="67" t="s">
        <v>61</v>
      </c>
      <c r="D10" s="67"/>
      <c r="E10" s="67"/>
      <c r="F10" s="35"/>
      <c r="G10" s="36"/>
      <c r="H10" s="35"/>
      <c r="I10" s="36"/>
      <c r="J10" s="35"/>
      <c r="K10" s="67" t="s">
        <v>62</v>
      </c>
      <c r="L10" s="67"/>
      <c r="M10" s="67"/>
      <c r="N10" s="35"/>
      <c r="O10" s="36"/>
      <c r="P10" s="35"/>
      <c r="Q10" s="36"/>
      <c r="R10" s="35"/>
      <c r="S10" s="67" t="s">
        <v>63</v>
      </c>
      <c r="T10" s="67"/>
      <c r="U10" s="67"/>
      <c r="V10" s="27"/>
      <c r="W10" s="37"/>
      <c r="X10" s="27"/>
      <c r="Y10" s="36"/>
      <c r="Z10" s="35"/>
      <c r="AA10" s="77"/>
      <c r="AB10" s="77"/>
      <c r="AC10" s="77"/>
      <c r="AE10" s="32"/>
    </row>
    <row r="11" spans="1:31" x14ac:dyDescent="0.25">
      <c r="A11" s="32"/>
      <c r="C11" s="27"/>
      <c r="D11" s="27"/>
      <c r="E11" s="27"/>
      <c r="F11" s="23"/>
      <c r="G11" s="38"/>
      <c r="H11" s="35"/>
      <c r="I11" s="36"/>
      <c r="J11" s="35"/>
      <c r="K11" s="35"/>
      <c r="L11" s="35"/>
      <c r="M11" s="35"/>
      <c r="N11" s="23"/>
      <c r="O11" s="38"/>
      <c r="P11" s="23"/>
      <c r="Q11" s="38"/>
      <c r="R11" s="23"/>
      <c r="S11" s="23"/>
      <c r="T11" s="23"/>
      <c r="U11" s="27"/>
      <c r="V11" s="27"/>
      <c r="W11" s="37"/>
      <c r="X11" s="27"/>
      <c r="Y11" s="38"/>
      <c r="Z11" s="23"/>
      <c r="AA11" s="39"/>
      <c r="AB11" s="39"/>
      <c r="AC11" s="40"/>
      <c r="AE11" s="32"/>
    </row>
    <row r="12" spans="1:31" ht="26.25" customHeight="1" x14ac:dyDescent="0.25">
      <c r="A12" s="32"/>
      <c r="C12" s="67" t="s">
        <v>64</v>
      </c>
      <c r="D12" s="67"/>
      <c r="E12" s="67"/>
      <c r="F12" s="27"/>
      <c r="G12" s="37"/>
      <c r="H12" s="27"/>
      <c r="I12" s="37"/>
      <c r="J12" s="27"/>
      <c r="K12" s="67" t="s">
        <v>65</v>
      </c>
      <c r="L12" s="67"/>
      <c r="M12" s="67"/>
      <c r="N12" s="27"/>
      <c r="O12" s="37"/>
      <c r="P12" s="27"/>
      <c r="Q12" s="37"/>
      <c r="R12" s="27"/>
      <c r="S12" s="67" t="s">
        <v>66</v>
      </c>
      <c r="T12" s="67"/>
      <c r="U12" s="67"/>
      <c r="V12" s="27"/>
      <c r="W12" s="37"/>
      <c r="X12" s="27"/>
      <c r="Y12" s="37"/>
      <c r="Z12" s="27"/>
      <c r="AA12" s="41"/>
      <c r="AB12" s="42">
        <f>SUM(D37/(M37+U37))</f>
        <v>101.27201565557731</v>
      </c>
      <c r="AC12" s="43" t="s">
        <v>67</v>
      </c>
      <c r="AE12" s="32"/>
    </row>
    <row r="13" spans="1:31" x14ac:dyDescent="0.25">
      <c r="A13" s="32"/>
      <c r="G13" s="32"/>
      <c r="I13" s="32"/>
      <c r="O13" s="32"/>
      <c r="Q13" s="32"/>
      <c r="W13" s="32"/>
      <c r="Y13" s="32"/>
      <c r="AE13" s="32"/>
    </row>
    <row r="14" spans="1:31" ht="27" customHeight="1" x14ac:dyDescent="0.25">
      <c r="A14" s="32"/>
      <c r="C14" s="44" t="s">
        <v>68</v>
      </c>
      <c r="D14" s="44" t="s">
        <v>69</v>
      </c>
      <c r="E14" s="44" t="s">
        <v>70</v>
      </c>
      <c r="F14" s="21"/>
      <c r="G14" s="45"/>
      <c r="H14" s="21"/>
      <c r="I14" s="45"/>
      <c r="J14" s="21"/>
      <c r="K14" s="46" t="s">
        <v>12</v>
      </c>
      <c r="L14" s="46" t="s">
        <v>13</v>
      </c>
      <c r="M14" s="44" t="s">
        <v>71</v>
      </c>
      <c r="N14" s="21"/>
      <c r="O14" s="45"/>
      <c r="P14" s="21"/>
      <c r="Q14" s="45"/>
      <c r="R14" s="21"/>
      <c r="S14" s="46" t="s">
        <v>12</v>
      </c>
      <c r="T14" s="46" t="s">
        <v>13</v>
      </c>
      <c r="U14" s="46" t="s">
        <v>72</v>
      </c>
      <c r="W14" s="32"/>
      <c r="Y14" s="45"/>
      <c r="Z14" s="21"/>
      <c r="AA14" s="47"/>
      <c r="AB14" s="48"/>
      <c r="AC14" s="49"/>
      <c r="AE14" s="32"/>
    </row>
    <row r="15" spans="1:31" x14ac:dyDescent="0.25">
      <c r="A15" s="32"/>
      <c r="C15" s="40" t="s">
        <v>97</v>
      </c>
      <c r="D15" s="40">
        <v>100</v>
      </c>
      <c r="E15" s="40">
        <v>2018</v>
      </c>
      <c r="F15" s="27"/>
      <c r="G15" s="37"/>
      <c r="H15" s="27"/>
      <c r="I15" s="37"/>
      <c r="J15" s="27"/>
      <c r="K15" s="40" t="str">
        <f>'Level 1 Staff profile'!A9</f>
        <v>example surname 1</v>
      </c>
      <c r="L15" s="40" t="str">
        <f>'Level 1 Staff profile'!B9</f>
        <v>example given name 1</v>
      </c>
      <c r="M15" s="50">
        <f>'Level 1 Staff profile'!F9</f>
        <v>1</v>
      </c>
      <c r="N15" s="27"/>
      <c r="O15" s="37"/>
      <c r="P15" s="27"/>
      <c r="Q15" s="37"/>
      <c r="R15" s="27"/>
      <c r="S15" s="40" t="str">
        <f>'Level 1 Staff profile'!A38</f>
        <v>example surname 1</v>
      </c>
      <c r="T15" s="40" t="str">
        <f>'Level 1 Staff profile'!B38</f>
        <v>example given name 1</v>
      </c>
      <c r="U15" s="40">
        <f>'Level 1 Staff profile'!E38</f>
        <v>80</v>
      </c>
      <c r="W15" s="32"/>
      <c r="Y15" s="32"/>
      <c r="AA15" s="25"/>
      <c r="AB15" s="25"/>
      <c r="AC15" s="25"/>
      <c r="AE15" s="32"/>
    </row>
    <row r="16" spans="1:31" x14ac:dyDescent="0.25">
      <c r="A16" s="32"/>
      <c r="C16" s="40" t="s">
        <v>73</v>
      </c>
      <c r="D16" s="40">
        <v>200</v>
      </c>
      <c r="E16" s="40">
        <v>2018</v>
      </c>
      <c r="F16" s="27"/>
      <c r="G16" s="37"/>
      <c r="H16" s="27"/>
      <c r="I16" s="37"/>
      <c r="J16" s="27"/>
      <c r="K16" s="40" t="str">
        <f>'Level 1 Staff profile'!A10</f>
        <v>example surname 2</v>
      </c>
      <c r="L16" s="40" t="str">
        <f>'Level 1 Staff profile'!B10</f>
        <v>example given name 2</v>
      </c>
      <c r="M16" s="50">
        <f>'Level 1 Staff profile'!F10</f>
        <v>1</v>
      </c>
      <c r="N16" s="27"/>
      <c r="O16" s="37"/>
      <c r="P16" s="27"/>
      <c r="Q16" s="37"/>
      <c r="R16" s="27"/>
      <c r="S16" s="40" t="str">
        <f>'Level 1 Staff profile'!A39</f>
        <v>example surname 2</v>
      </c>
      <c r="T16" s="40" t="str">
        <f>'Level 1 Staff profile'!B39</f>
        <v>example given name 2</v>
      </c>
      <c r="U16" s="40">
        <f>'Level 1 Staff profile'!E39</f>
        <v>200</v>
      </c>
      <c r="W16" s="32"/>
      <c r="Y16" s="32"/>
      <c r="AA16" s="25"/>
      <c r="AB16" s="25"/>
      <c r="AC16" s="25"/>
      <c r="AE16" s="32"/>
    </row>
    <row r="17" spans="1:31" x14ac:dyDescent="0.25">
      <c r="A17" s="32"/>
      <c r="C17" s="40"/>
      <c r="D17" s="40"/>
      <c r="E17" s="40"/>
      <c r="F17" s="27"/>
      <c r="G17" s="37"/>
      <c r="H17" s="27"/>
      <c r="I17" s="37"/>
      <c r="J17" s="27"/>
      <c r="K17" s="40" t="str">
        <f>'Level 1 Staff profile'!A11</f>
        <v>example surname 3</v>
      </c>
      <c r="L17" s="40" t="str">
        <f>'Level 1 Staff profile'!B11</f>
        <v>example given name 3</v>
      </c>
      <c r="M17" s="50">
        <f>'Level 1 Staff profile'!F11</f>
        <v>0.8</v>
      </c>
      <c r="N17" s="27"/>
      <c r="O17" s="37"/>
      <c r="P17" s="27"/>
      <c r="Q17" s="37"/>
      <c r="R17" s="27"/>
      <c r="S17" s="40">
        <f>'Level 1 Staff profile'!A40</f>
        <v>0</v>
      </c>
      <c r="T17" s="40">
        <f>'Level 1 Staff profile'!B40</f>
        <v>0</v>
      </c>
      <c r="U17" s="40">
        <f>'Level 1 Staff profile'!E40</f>
        <v>0</v>
      </c>
      <c r="W17" s="32"/>
      <c r="Y17" s="32"/>
      <c r="AA17" s="25"/>
      <c r="AB17" s="25"/>
      <c r="AC17" s="25"/>
      <c r="AE17" s="32"/>
    </row>
    <row r="18" spans="1:31" x14ac:dyDescent="0.25">
      <c r="A18" s="32"/>
      <c r="C18" s="40"/>
      <c r="D18" s="40"/>
      <c r="E18" s="40"/>
      <c r="F18" s="27"/>
      <c r="G18" s="37"/>
      <c r="H18" s="27"/>
      <c r="I18" s="37"/>
      <c r="J18" s="27"/>
      <c r="K18" s="40">
        <f>'Level 1 Staff profile'!A12</f>
        <v>0</v>
      </c>
      <c r="L18" s="40">
        <f>'Level 1 Staff profile'!B12</f>
        <v>0</v>
      </c>
      <c r="M18" s="50">
        <f>'Level 1 Staff profile'!F12</f>
        <v>0</v>
      </c>
      <c r="N18" s="27"/>
      <c r="O18" s="37"/>
      <c r="P18" s="27"/>
      <c r="Q18" s="37"/>
      <c r="R18" s="27"/>
      <c r="S18" s="40">
        <f>'Level 1 Staff profile'!A41</f>
        <v>0</v>
      </c>
      <c r="T18" s="40">
        <f>'Level 1 Staff profile'!B41</f>
        <v>0</v>
      </c>
      <c r="U18" s="40">
        <f>'Level 1 Staff profile'!E41</f>
        <v>0</v>
      </c>
      <c r="W18" s="32"/>
      <c r="Y18" s="32"/>
      <c r="AA18" s="25"/>
      <c r="AB18" s="25"/>
      <c r="AC18" s="25"/>
      <c r="AE18" s="32"/>
    </row>
    <row r="19" spans="1:31" x14ac:dyDescent="0.25">
      <c r="A19" s="32"/>
      <c r="C19" s="40"/>
      <c r="D19" s="40"/>
      <c r="E19" s="40"/>
      <c r="F19" s="27"/>
      <c r="G19" s="37"/>
      <c r="H19" s="27"/>
      <c r="I19" s="37"/>
      <c r="J19" s="27"/>
      <c r="K19" s="40">
        <f>'Level 1 Staff profile'!A13</f>
        <v>0</v>
      </c>
      <c r="L19" s="40">
        <f>'Level 1 Staff profile'!B13</f>
        <v>0</v>
      </c>
      <c r="M19" s="50">
        <f>'Level 1 Staff profile'!F13</f>
        <v>0</v>
      </c>
      <c r="N19" s="27"/>
      <c r="O19" s="37"/>
      <c r="P19" s="27"/>
      <c r="Q19" s="37"/>
      <c r="R19" s="27"/>
      <c r="S19" s="40">
        <f>'Level 1 Staff profile'!A42</f>
        <v>0</v>
      </c>
      <c r="T19" s="40">
        <f>'Level 1 Staff profile'!B42</f>
        <v>0</v>
      </c>
      <c r="U19" s="40">
        <f>'Level 1 Staff profile'!E42</f>
        <v>0</v>
      </c>
      <c r="W19" s="32"/>
      <c r="Y19" s="32"/>
      <c r="AA19" s="25"/>
      <c r="AB19" s="25"/>
      <c r="AC19" s="25"/>
      <c r="AE19" s="32"/>
    </row>
    <row r="20" spans="1:31" x14ac:dyDescent="0.25">
      <c r="A20" s="32"/>
      <c r="C20" s="40"/>
      <c r="D20" s="40"/>
      <c r="E20" s="40"/>
      <c r="F20" s="27"/>
      <c r="G20" s="37"/>
      <c r="H20" s="27"/>
      <c r="I20" s="37"/>
      <c r="J20" s="27"/>
      <c r="K20" s="40">
        <f>'Level 1 Staff profile'!A14</f>
        <v>0</v>
      </c>
      <c r="L20" s="40">
        <f>'Level 1 Staff profile'!B14</f>
        <v>0</v>
      </c>
      <c r="M20" s="50">
        <f>'Level 1 Staff profile'!F14</f>
        <v>0</v>
      </c>
      <c r="N20" s="27"/>
      <c r="O20" s="37"/>
      <c r="P20" s="27"/>
      <c r="Q20" s="37"/>
      <c r="R20" s="27"/>
      <c r="S20" s="40">
        <f>'Level 1 Staff profile'!A43</f>
        <v>0</v>
      </c>
      <c r="T20" s="40">
        <f>'Level 1 Staff profile'!B43</f>
        <v>0</v>
      </c>
      <c r="U20" s="40">
        <f>'Level 1 Staff profile'!E43</f>
        <v>0</v>
      </c>
      <c r="W20" s="32"/>
      <c r="Y20" s="32"/>
      <c r="AA20" s="25"/>
      <c r="AB20" s="25"/>
      <c r="AC20" s="25"/>
      <c r="AE20" s="32"/>
    </row>
    <row r="21" spans="1:31" x14ac:dyDescent="0.25">
      <c r="A21" s="32"/>
      <c r="C21" s="40"/>
      <c r="D21" s="40"/>
      <c r="E21" s="40"/>
      <c r="F21" s="27"/>
      <c r="G21" s="37"/>
      <c r="H21" s="27"/>
      <c r="I21" s="37"/>
      <c r="J21" s="27"/>
      <c r="K21" s="40">
        <f>'Level 1 Staff profile'!A15</f>
        <v>0</v>
      </c>
      <c r="L21" s="40">
        <f>'Level 1 Staff profile'!B15</f>
        <v>0</v>
      </c>
      <c r="M21" s="50">
        <f>'Level 1 Staff profile'!F15</f>
        <v>0</v>
      </c>
      <c r="N21" s="27"/>
      <c r="O21" s="37"/>
      <c r="P21" s="27"/>
      <c r="Q21" s="37"/>
      <c r="R21" s="27"/>
      <c r="S21" s="40">
        <f>'Level 1 Staff profile'!A44</f>
        <v>0</v>
      </c>
      <c r="T21" s="40">
        <f>'Level 1 Staff profile'!B44</f>
        <v>0</v>
      </c>
      <c r="U21" s="40">
        <f>'Level 1 Staff profile'!E44</f>
        <v>0</v>
      </c>
      <c r="W21" s="32"/>
      <c r="Y21" s="32"/>
      <c r="AA21" s="25"/>
      <c r="AB21" s="25"/>
      <c r="AC21" s="25"/>
      <c r="AE21" s="32"/>
    </row>
    <row r="22" spans="1:31" x14ac:dyDescent="0.25">
      <c r="A22" s="32"/>
      <c r="C22" s="40"/>
      <c r="D22" s="40"/>
      <c r="E22" s="40"/>
      <c r="F22" s="27"/>
      <c r="G22" s="37"/>
      <c r="H22" s="27"/>
      <c r="I22" s="37"/>
      <c r="J22" s="27"/>
      <c r="K22" s="40">
        <f>'Level 1 Staff profile'!A16</f>
        <v>0</v>
      </c>
      <c r="L22" s="40">
        <f>'Level 1 Staff profile'!B16</f>
        <v>0</v>
      </c>
      <c r="M22" s="50">
        <f>'Level 1 Staff profile'!F16</f>
        <v>0</v>
      </c>
      <c r="N22" s="27"/>
      <c r="O22" s="37"/>
      <c r="P22" s="27"/>
      <c r="Q22" s="37"/>
      <c r="R22" s="27"/>
      <c r="S22" s="40">
        <f>'Level 1 Staff profile'!A45</f>
        <v>0</v>
      </c>
      <c r="T22" s="40">
        <f>'Level 1 Staff profile'!B45</f>
        <v>0</v>
      </c>
      <c r="U22" s="40">
        <f>'Level 1 Staff profile'!E45</f>
        <v>0</v>
      </c>
      <c r="W22" s="32"/>
      <c r="Y22" s="32"/>
      <c r="AA22" s="25"/>
      <c r="AB22" s="25"/>
      <c r="AC22" s="25"/>
      <c r="AE22" s="32"/>
    </row>
    <row r="23" spans="1:31" x14ac:dyDescent="0.25">
      <c r="A23" s="32"/>
      <c r="C23" s="40"/>
      <c r="D23" s="40"/>
      <c r="E23" s="40"/>
      <c r="F23" s="27"/>
      <c r="G23" s="37"/>
      <c r="H23" s="27"/>
      <c r="I23" s="37"/>
      <c r="J23" s="27"/>
      <c r="K23" s="40">
        <f>'Level 1 Staff profile'!A17</f>
        <v>0</v>
      </c>
      <c r="L23" s="40">
        <f>'Level 1 Staff profile'!B17</f>
        <v>0</v>
      </c>
      <c r="M23" s="50">
        <f>'Level 1 Staff profile'!F17</f>
        <v>0</v>
      </c>
      <c r="N23" s="27"/>
      <c r="O23" s="37"/>
      <c r="P23" s="27"/>
      <c r="Q23" s="37"/>
      <c r="R23" s="27"/>
      <c r="S23" s="40">
        <f>'Level 1 Staff profile'!A46</f>
        <v>0</v>
      </c>
      <c r="T23" s="40">
        <f>'Level 1 Staff profile'!B46</f>
        <v>0</v>
      </c>
      <c r="U23" s="40">
        <f>'Level 1 Staff profile'!E46</f>
        <v>0</v>
      </c>
      <c r="W23" s="32"/>
      <c r="Y23" s="32"/>
      <c r="AA23" s="25"/>
      <c r="AB23" s="25"/>
      <c r="AC23" s="25"/>
      <c r="AE23" s="32"/>
    </row>
    <row r="24" spans="1:31" x14ac:dyDescent="0.25">
      <c r="A24" s="32"/>
      <c r="C24" s="40"/>
      <c r="D24" s="40"/>
      <c r="E24" s="40"/>
      <c r="F24" s="27"/>
      <c r="G24" s="37"/>
      <c r="H24" s="27"/>
      <c r="I24" s="37"/>
      <c r="J24" s="27"/>
      <c r="K24" s="40">
        <f>'Level 1 Staff profile'!A18</f>
        <v>0</v>
      </c>
      <c r="L24" s="40">
        <f>'Level 1 Staff profile'!B18</f>
        <v>0</v>
      </c>
      <c r="M24" s="50">
        <f>'Level 1 Staff profile'!F18</f>
        <v>0</v>
      </c>
      <c r="N24" s="27"/>
      <c r="O24" s="37"/>
      <c r="P24" s="27"/>
      <c r="Q24" s="37"/>
      <c r="R24" s="27"/>
      <c r="S24" s="40">
        <f>'Level 1 Staff profile'!A47</f>
        <v>0</v>
      </c>
      <c r="T24" s="40">
        <f>'Level 1 Staff profile'!B47</f>
        <v>0</v>
      </c>
      <c r="U24" s="40">
        <f>'Level 1 Staff profile'!E47</f>
        <v>0</v>
      </c>
      <c r="W24" s="32"/>
      <c r="Y24" s="32"/>
      <c r="AA24" s="25"/>
      <c r="AB24" s="25"/>
      <c r="AC24" s="25"/>
      <c r="AE24" s="32"/>
    </row>
    <row r="25" spans="1:31" x14ac:dyDescent="0.25">
      <c r="A25" s="32"/>
      <c r="C25" s="40"/>
      <c r="D25" s="40"/>
      <c r="E25" s="40"/>
      <c r="F25" s="27"/>
      <c r="G25" s="37"/>
      <c r="H25" s="27"/>
      <c r="I25" s="37"/>
      <c r="J25" s="27"/>
      <c r="K25" s="40">
        <f>'Level 1 Staff profile'!A19</f>
        <v>0</v>
      </c>
      <c r="L25" s="40">
        <f>'Level 1 Staff profile'!B19</f>
        <v>0</v>
      </c>
      <c r="M25" s="50">
        <f>'Level 1 Staff profile'!F19</f>
        <v>0</v>
      </c>
      <c r="N25" s="27"/>
      <c r="O25" s="37"/>
      <c r="P25" s="27"/>
      <c r="Q25" s="37"/>
      <c r="R25" s="27"/>
      <c r="S25" s="40">
        <f>'Level 1 Staff profile'!A48</f>
        <v>0</v>
      </c>
      <c r="T25" s="40">
        <f>'Level 1 Staff profile'!B48</f>
        <v>0</v>
      </c>
      <c r="U25" s="40">
        <f>'Level 1 Staff profile'!E48</f>
        <v>0</v>
      </c>
      <c r="W25" s="32"/>
      <c r="Y25" s="32"/>
      <c r="AA25" s="25"/>
      <c r="AB25" s="25"/>
      <c r="AC25" s="25"/>
      <c r="AE25" s="32"/>
    </row>
    <row r="26" spans="1:31" x14ac:dyDescent="0.25">
      <c r="A26" s="32"/>
      <c r="C26" s="40"/>
      <c r="D26" s="40"/>
      <c r="E26" s="40"/>
      <c r="F26" s="27"/>
      <c r="G26" s="37"/>
      <c r="H26" s="27"/>
      <c r="I26" s="37"/>
      <c r="J26" s="27"/>
      <c r="K26" s="40">
        <f>'Level 1 Staff profile'!A20</f>
        <v>0</v>
      </c>
      <c r="L26" s="40">
        <f>'Level 1 Staff profile'!B20</f>
        <v>0</v>
      </c>
      <c r="M26" s="50">
        <f>'Level 1 Staff profile'!F20</f>
        <v>0</v>
      </c>
      <c r="N26" s="27"/>
      <c r="O26" s="37"/>
      <c r="P26" s="27"/>
      <c r="Q26" s="37"/>
      <c r="R26" s="27"/>
      <c r="S26" s="40">
        <f>'Level 1 Staff profile'!A49</f>
        <v>0</v>
      </c>
      <c r="T26" s="40">
        <f>'Level 1 Staff profile'!B49</f>
        <v>0</v>
      </c>
      <c r="U26" s="40">
        <f>'Level 1 Staff profile'!E49</f>
        <v>0</v>
      </c>
      <c r="W26" s="32"/>
      <c r="Y26" s="32"/>
      <c r="AA26" s="25"/>
      <c r="AB26" s="25"/>
      <c r="AC26" s="25"/>
      <c r="AE26" s="32"/>
    </row>
    <row r="27" spans="1:31" x14ac:dyDescent="0.25">
      <c r="A27" s="32"/>
      <c r="C27" s="40"/>
      <c r="D27" s="40"/>
      <c r="E27" s="40"/>
      <c r="F27" s="27"/>
      <c r="G27" s="37"/>
      <c r="H27" s="27"/>
      <c r="I27" s="37"/>
      <c r="J27" s="27"/>
      <c r="K27" s="40">
        <f>'Level 1 Staff profile'!A21</f>
        <v>0</v>
      </c>
      <c r="L27" s="40">
        <f>'Level 1 Staff profile'!B21</f>
        <v>0</v>
      </c>
      <c r="M27" s="50">
        <f>'Level 1 Staff profile'!F21</f>
        <v>0</v>
      </c>
      <c r="N27" s="27"/>
      <c r="O27" s="37"/>
      <c r="P27" s="27"/>
      <c r="Q27" s="37"/>
      <c r="R27" s="27"/>
      <c r="S27" s="40">
        <f>'Level 1 Staff profile'!A50</f>
        <v>0</v>
      </c>
      <c r="T27" s="40">
        <f>'Level 1 Staff profile'!B50</f>
        <v>0</v>
      </c>
      <c r="U27" s="40">
        <f>'Level 1 Staff profile'!E50</f>
        <v>0</v>
      </c>
      <c r="W27" s="32"/>
      <c r="Y27" s="32"/>
      <c r="AA27" s="25"/>
      <c r="AB27" s="25"/>
      <c r="AC27" s="25"/>
      <c r="AE27" s="32"/>
    </row>
    <row r="28" spans="1:31" x14ac:dyDescent="0.25">
      <c r="A28" s="32"/>
      <c r="C28" s="40"/>
      <c r="D28" s="40"/>
      <c r="E28" s="40"/>
      <c r="F28" s="27"/>
      <c r="G28" s="37"/>
      <c r="H28" s="27"/>
      <c r="I28" s="37"/>
      <c r="J28" s="27"/>
      <c r="K28" s="40">
        <f>'Level 1 Staff profile'!A22</f>
        <v>0</v>
      </c>
      <c r="L28" s="40">
        <f>'Level 1 Staff profile'!B22</f>
        <v>0</v>
      </c>
      <c r="M28" s="50">
        <f>'Level 1 Staff profile'!F22</f>
        <v>0</v>
      </c>
      <c r="N28" s="27"/>
      <c r="O28" s="37"/>
      <c r="P28" s="27"/>
      <c r="Q28" s="37"/>
      <c r="R28" s="27"/>
      <c r="S28" s="40">
        <f>'Level 1 Staff profile'!A51</f>
        <v>0</v>
      </c>
      <c r="T28" s="40">
        <f>'Level 1 Staff profile'!B51</f>
        <v>0</v>
      </c>
      <c r="U28" s="40">
        <f>'Level 1 Staff profile'!E51</f>
        <v>0</v>
      </c>
      <c r="W28" s="32"/>
      <c r="Y28" s="32"/>
      <c r="AA28" s="25"/>
      <c r="AB28" s="25"/>
      <c r="AC28" s="25"/>
      <c r="AE28" s="32"/>
    </row>
    <row r="29" spans="1:31" x14ac:dyDescent="0.25">
      <c r="A29" s="32"/>
      <c r="C29" s="40"/>
      <c r="D29" s="40"/>
      <c r="E29" s="40"/>
      <c r="F29" s="27"/>
      <c r="G29" s="37"/>
      <c r="H29" s="27"/>
      <c r="I29" s="37"/>
      <c r="J29" s="27"/>
      <c r="K29" s="40">
        <f>'Level 1 Staff profile'!A23</f>
        <v>0</v>
      </c>
      <c r="L29" s="40">
        <f>'Level 1 Staff profile'!B23</f>
        <v>0</v>
      </c>
      <c r="M29" s="50">
        <f>'Level 1 Staff profile'!F23</f>
        <v>0</v>
      </c>
      <c r="N29" s="27"/>
      <c r="O29" s="37"/>
      <c r="P29" s="27"/>
      <c r="Q29" s="37"/>
      <c r="R29" s="27"/>
      <c r="S29" s="40">
        <f>'Level 1 Staff profile'!A52</f>
        <v>0</v>
      </c>
      <c r="T29" s="40">
        <f>'Level 1 Staff profile'!B52</f>
        <v>0</v>
      </c>
      <c r="U29" s="40">
        <f>'Level 1 Staff profile'!E52</f>
        <v>0</v>
      </c>
      <c r="W29" s="32"/>
      <c r="Y29" s="32"/>
      <c r="AA29" s="25"/>
      <c r="AB29" s="25"/>
      <c r="AC29" s="25"/>
      <c r="AE29" s="32"/>
    </row>
    <row r="30" spans="1:31" x14ac:dyDescent="0.25">
      <c r="A30" s="32"/>
      <c r="C30" s="40"/>
      <c r="D30" s="40"/>
      <c r="E30" s="40"/>
      <c r="F30" s="27"/>
      <c r="G30" s="37"/>
      <c r="H30" s="27"/>
      <c r="I30" s="37"/>
      <c r="J30" s="27"/>
      <c r="K30" s="40">
        <f>'Level 1 Staff profile'!A24</f>
        <v>0</v>
      </c>
      <c r="L30" s="40">
        <f>'Level 1 Staff profile'!B24</f>
        <v>0</v>
      </c>
      <c r="M30" s="50">
        <f>'Level 1 Staff profile'!F24</f>
        <v>0</v>
      </c>
      <c r="N30" s="27"/>
      <c r="O30" s="37"/>
      <c r="P30" s="27"/>
      <c r="Q30" s="37"/>
      <c r="R30" s="27"/>
      <c r="S30" s="40">
        <f>'Level 1 Staff profile'!A53</f>
        <v>0</v>
      </c>
      <c r="T30" s="40">
        <f>'Level 1 Staff profile'!B53</f>
        <v>0</v>
      </c>
      <c r="U30" s="40">
        <f>'Level 1 Staff profile'!E53</f>
        <v>0</v>
      </c>
      <c r="W30" s="32"/>
      <c r="Y30" s="32"/>
      <c r="AA30" s="25"/>
      <c r="AB30" s="25"/>
      <c r="AC30" s="25"/>
      <c r="AE30" s="32"/>
    </row>
    <row r="31" spans="1:31" x14ac:dyDescent="0.25">
      <c r="A31" s="32"/>
      <c r="C31" s="40"/>
      <c r="D31" s="40"/>
      <c r="E31" s="40"/>
      <c r="F31" s="27"/>
      <c r="G31" s="37"/>
      <c r="H31" s="27"/>
      <c r="I31" s="37"/>
      <c r="J31" s="27"/>
      <c r="K31" s="40">
        <f>'Level 1 Staff profile'!A25</f>
        <v>0</v>
      </c>
      <c r="L31" s="40">
        <f>'Level 1 Staff profile'!B25</f>
        <v>0</v>
      </c>
      <c r="M31" s="50">
        <f>'Level 1 Staff profile'!F25</f>
        <v>0</v>
      </c>
      <c r="N31" s="27"/>
      <c r="O31" s="37"/>
      <c r="P31" s="27"/>
      <c r="Q31" s="37"/>
      <c r="R31" s="27"/>
      <c r="S31" s="40">
        <f>'Level 1 Staff profile'!A54</f>
        <v>0</v>
      </c>
      <c r="T31" s="40">
        <f>'Level 1 Staff profile'!B54</f>
        <v>0</v>
      </c>
      <c r="U31" s="40">
        <f>'Level 1 Staff profile'!E54</f>
        <v>0</v>
      </c>
      <c r="W31" s="32"/>
      <c r="Y31" s="32"/>
      <c r="AA31" s="25"/>
      <c r="AB31" s="25"/>
      <c r="AC31" s="25"/>
      <c r="AE31" s="32"/>
    </row>
    <row r="32" spans="1:31" x14ac:dyDescent="0.25">
      <c r="A32" s="32"/>
      <c r="C32" s="40"/>
      <c r="D32" s="40"/>
      <c r="E32" s="40"/>
      <c r="F32" s="27"/>
      <c r="G32" s="37"/>
      <c r="H32" s="27"/>
      <c r="I32" s="37"/>
      <c r="J32" s="27"/>
      <c r="K32" s="40">
        <f>'Level 1 Staff profile'!A26</f>
        <v>0</v>
      </c>
      <c r="L32" s="40">
        <f>'Level 1 Staff profile'!B26</f>
        <v>0</v>
      </c>
      <c r="M32" s="50">
        <f>'Level 1 Staff profile'!F26</f>
        <v>0</v>
      </c>
      <c r="N32" s="27"/>
      <c r="O32" s="37"/>
      <c r="P32" s="27"/>
      <c r="Q32" s="37"/>
      <c r="R32" s="27"/>
      <c r="S32" s="40">
        <f>'Level 1 Staff profile'!A55</f>
        <v>0</v>
      </c>
      <c r="T32" s="40">
        <f>'Level 1 Staff profile'!B55</f>
        <v>0</v>
      </c>
      <c r="U32" s="40">
        <f>'Level 1 Staff profile'!E55</f>
        <v>0</v>
      </c>
      <c r="W32" s="32"/>
      <c r="Y32" s="32"/>
      <c r="AA32" s="25"/>
      <c r="AB32" s="25"/>
      <c r="AC32" s="25"/>
      <c r="AE32" s="32"/>
    </row>
    <row r="33" spans="1:31" x14ac:dyDescent="0.25">
      <c r="A33" s="32"/>
      <c r="C33" s="40"/>
      <c r="D33" s="40"/>
      <c r="E33" s="40"/>
      <c r="F33" s="27"/>
      <c r="G33" s="37"/>
      <c r="H33" s="27"/>
      <c r="I33" s="37"/>
      <c r="J33" s="27"/>
      <c r="K33" s="40">
        <f>'Level 1 Staff profile'!A27</f>
        <v>0</v>
      </c>
      <c r="L33" s="40">
        <f>'Level 1 Staff profile'!B27</f>
        <v>0</v>
      </c>
      <c r="M33" s="50">
        <f>'Level 1 Staff profile'!F27</f>
        <v>0</v>
      </c>
      <c r="N33" s="27"/>
      <c r="O33" s="37"/>
      <c r="P33" s="27"/>
      <c r="Q33" s="37"/>
      <c r="R33" s="27"/>
      <c r="S33" s="40">
        <f>'Level 1 Staff profile'!A56</f>
        <v>0</v>
      </c>
      <c r="T33" s="40">
        <f>'Level 1 Staff profile'!B56</f>
        <v>0</v>
      </c>
      <c r="U33" s="40">
        <f>'Level 1 Staff profile'!E56</f>
        <v>0</v>
      </c>
      <c r="W33" s="32"/>
      <c r="Y33" s="32"/>
      <c r="AA33" s="25"/>
      <c r="AB33" s="25"/>
      <c r="AC33" s="25"/>
      <c r="AE33" s="32"/>
    </row>
    <row r="34" spans="1:31" x14ac:dyDescent="0.25">
      <c r="A34" s="32"/>
      <c r="C34" s="40"/>
      <c r="D34" s="40"/>
      <c r="E34" s="40"/>
      <c r="F34" s="27"/>
      <c r="G34" s="37"/>
      <c r="H34" s="27"/>
      <c r="I34" s="37"/>
      <c r="J34" s="27"/>
      <c r="K34" s="40">
        <f>'Level 1 Staff profile'!A28</f>
        <v>0</v>
      </c>
      <c r="L34" s="40">
        <f>'Level 1 Staff profile'!B28</f>
        <v>0</v>
      </c>
      <c r="M34" s="50">
        <f>'Level 1 Staff profile'!F28</f>
        <v>0</v>
      </c>
      <c r="N34" s="27"/>
      <c r="O34" s="37"/>
      <c r="P34" s="27"/>
      <c r="Q34" s="37"/>
      <c r="R34" s="27"/>
      <c r="S34" s="40">
        <f>'Level 1 Staff profile'!A57</f>
        <v>0</v>
      </c>
      <c r="T34" s="40">
        <f>'Level 1 Staff profile'!B57</f>
        <v>0</v>
      </c>
      <c r="U34" s="40">
        <f>'Level 1 Staff profile'!E57</f>
        <v>0</v>
      </c>
      <c r="W34" s="32"/>
      <c r="Y34" s="32"/>
      <c r="AA34" s="25"/>
      <c r="AB34" s="25"/>
      <c r="AC34" s="25"/>
      <c r="AE34" s="32"/>
    </row>
    <row r="35" spans="1:31" x14ac:dyDescent="0.25">
      <c r="A35" s="32"/>
      <c r="C35" s="17"/>
      <c r="D35" s="17"/>
      <c r="E35" s="17"/>
      <c r="G35" s="32"/>
      <c r="I35" s="32"/>
      <c r="K35" s="17"/>
      <c r="L35" s="17"/>
      <c r="M35" s="18"/>
      <c r="O35" s="32"/>
      <c r="Q35" s="32"/>
      <c r="W35" s="32"/>
      <c r="Y35" s="32"/>
      <c r="AE35" s="32"/>
    </row>
    <row r="36" spans="1:31" x14ac:dyDescent="0.25">
      <c r="A36" s="32"/>
      <c r="C36" s="51"/>
      <c r="D36" s="52"/>
      <c r="E36" s="52"/>
      <c r="G36" s="32"/>
      <c r="I36" s="32"/>
      <c r="K36" s="51"/>
      <c r="L36" s="52"/>
      <c r="M36" s="53"/>
      <c r="O36" s="32"/>
      <c r="Q36" s="32"/>
      <c r="S36" s="51"/>
      <c r="T36" s="54" t="s">
        <v>74</v>
      </c>
      <c r="U36" s="52">
        <f>SUM(Table138[Hours worked])</f>
        <v>280</v>
      </c>
      <c r="W36" s="32"/>
      <c r="Y36" s="32"/>
      <c r="AA36" s="47"/>
      <c r="AB36" s="47"/>
      <c r="AC36" s="55"/>
      <c r="AE36" s="32"/>
    </row>
    <row r="37" spans="1:31" x14ac:dyDescent="0.25">
      <c r="A37" s="32"/>
      <c r="C37" s="54" t="s">
        <v>75</v>
      </c>
      <c r="D37" s="52">
        <f>SUM(Table102[Actual or projected EFTSL])</f>
        <v>300</v>
      </c>
      <c r="E37" s="56"/>
      <c r="G37" s="32"/>
      <c r="I37" s="32"/>
      <c r="K37" s="54"/>
      <c r="L37" s="54" t="s">
        <v>76</v>
      </c>
      <c r="M37" s="53">
        <f>SUM(Table126[FTE])</f>
        <v>2.8</v>
      </c>
      <c r="O37" s="32"/>
      <c r="Q37" s="32"/>
      <c r="S37" s="75" t="s">
        <v>77</v>
      </c>
      <c r="T37" s="75"/>
      <c r="U37" s="52">
        <f>U36/1725</f>
        <v>0.16231884057971013</v>
      </c>
      <c r="W37" s="32"/>
      <c r="Y37" s="32"/>
      <c r="AA37" s="76"/>
      <c r="AB37" s="76"/>
      <c r="AC37" s="57"/>
      <c r="AE37" s="32"/>
    </row>
    <row r="38" spans="1:31" x14ac:dyDescent="0.25">
      <c r="A38" s="32"/>
      <c r="C38" s="17"/>
      <c r="D38" s="17"/>
      <c r="E38" s="17"/>
      <c r="G38" s="32"/>
      <c r="I38" s="32"/>
      <c r="K38" s="17"/>
      <c r="L38" s="17"/>
      <c r="M38" s="18"/>
      <c r="O38" s="32"/>
      <c r="Q38" s="32"/>
      <c r="W38" s="32"/>
      <c r="Y38" s="32"/>
      <c r="AE38" s="32"/>
    </row>
    <row r="39" spans="1:31" x14ac:dyDescent="0.25">
      <c r="A39" s="32"/>
      <c r="B39" s="32"/>
      <c r="C39" s="32"/>
      <c r="D39" s="32"/>
      <c r="E39" s="32"/>
      <c r="F39" s="32"/>
      <c r="G39" s="32"/>
      <c r="I39" s="32"/>
      <c r="J39" s="32"/>
      <c r="K39" s="32"/>
      <c r="L39" s="32"/>
      <c r="M39" s="32"/>
      <c r="N39" s="32"/>
      <c r="O39" s="32"/>
      <c r="Q39" s="32"/>
      <c r="R39" s="32"/>
      <c r="S39" s="32"/>
      <c r="T39" s="32"/>
      <c r="U39" s="32"/>
      <c r="V39" s="32"/>
      <c r="W39" s="32"/>
      <c r="Y39" s="32"/>
      <c r="Z39" s="32"/>
      <c r="AA39" s="32"/>
      <c r="AB39" s="32"/>
      <c r="AC39" s="32"/>
      <c r="AD39" s="32"/>
      <c r="AE39" s="32"/>
    </row>
  </sheetData>
  <mergeCells count="18">
    <mergeCell ref="S37:T37"/>
    <mergeCell ref="AA37:AB37"/>
    <mergeCell ref="C10:E10"/>
    <mergeCell ref="K10:M10"/>
    <mergeCell ref="S10:U10"/>
    <mergeCell ref="AA10:AC10"/>
    <mergeCell ref="C12:E12"/>
    <mergeCell ref="K12:M12"/>
    <mergeCell ref="S12:U12"/>
    <mergeCell ref="B8:F8"/>
    <mergeCell ref="J8:N8"/>
    <mergeCell ref="R8:V8"/>
    <mergeCell ref="Z8:AD8"/>
    <mergeCell ref="A1:T1"/>
    <mergeCell ref="A2:Z2"/>
    <mergeCell ref="A3:W3"/>
    <mergeCell ref="A4:W4"/>
    <mergeCell ref="A5:W5"/>
  </mergeCells>
  <pageMargins left="0.7" right="0.7" top="0.75" bottom="0.75" header="0.3" footer="0.3"/>
  <pageSetup paperSize="8" scale="59" fitToHeight="0" orientation="landscape" r:id="rId1"/>
  <headerFooter>
    <oddHeader>&amp;R&amp;G</oddHeader>
  </headerFooter>
  <ignoredErrors>
    <ignoredError sqref="C15:C16 D15:D16 E15:E16" calculatedColumn="1"/>
  </ignoredErrors>
  <legacyDrawingHF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18FC8-4E87-4414-983C-4F40D0576943}">
  <sheetPr>
    <tabColor rgb="FFEBEBEB"/>
    <pageSetUpPr fitToPage="1"/>
  </sheetPr>
  <dimension ref="A1:S113"/>
  <sheetViews>
    <sheetView showGridLines="0" showRuler="0" zoomScale="80" zoomScaleNormal="80" zoomScalePageLayoutView="60" workbookViewId="0">
      <selection activeCell="P13" sqref="P13"/>
    </sheetView>
  </sheetViews>
  <sheetFormatPr defaultColWidth="9.140625" defaultRowHeight="13.5" x14ac:dyDescent="0.25"/>
  <cols>
    <col min="1" max="2" width="40.7109375" style="1" customWidth="1"/>
    <col min="3" max="3" width="35.7109375" style="1" customWidth="1"/>
    <col min="4" max="4" width="25.7109375" style="1" customWidth="1"/>
    <col min="5" max="5" width="20.42578125" style="1" bestFit="1" customWidth="1"/>
    <col min="6" max="6" width="21" style="1" bestFit="1" customWidth="1"/>
    <col min="7" max="7" width="22.85546875" style="1" bestFit="1" customWidth="1"/>
    <col min="8" max="8" width="18.7109375" style="1" bestFit="1" customWidth="1"/>
    <col min="9" max="9" width="43.28515625" style="1" bestFit="1" customWidth="1"/>
    <col min="10" max="10" width="15.7109375" style="1" customWidth="1"/>
    <col min="11" max="16384" width="9.140625" style="1"/>
  </cols>
  <sheetData>
    <row r="1" spans="1:19" ht="35.1" customHeight="1" x14ac:dyDescent="0.25">
      <c r="A1" s="66" t="s">
        <v>78</v>
      </c>
      <c r="B1" s="66"/>
      <c r="C1" s="66"/>
      <c r="D1" s="66"/>
      <c r="E1" s="66"/>
      <c r="F1" s="66"/>
      <c r="G1" s="66"/>
      <c r="H1" s="66"/>
      <c r="I1" s="66"/>
      <c r="J1" s="66"/>
      <c r="K1" s="4"/>
      <c r="L1" s="4"/>
      <c r="M1" s="4"/>
      <c r="N1" s="4"/>
      <c r="O1" s="4"/>
      <c r="P1" s="4"/>
      <c r="Q1" s="4"/>
      <c r="R1" s="4"/>
      <c r="S1" s="4"/>
    </row>
    <row r="2" spans="1:19" ht="69.75" customHeight="1" x14ac:dyDescent="0.25">
      <c r="A2" s="78" t="s">
        <v>7</v>
      </c>
      <c r="B2" s="79"/>
      <c r="C2" s="79"/>
      <c r="D2" s="79"/>
      <c r="E2" s="79"/>
      <c r="F2" s="79"/>
      <c r="G2" s="79"/>
      <c r="H2" s="79"/>
      <c r="I2" s="79"/>
      <c r="J2" s="79"/>
      <c r="K2" s="5"/>
      <c r="L2" s="5"/>
      <c r="M2" s="5"/>
      <c r="N2" s="5"/>
      <c r="O2" s="5"/>
      <c r="P2" s="5"/>
      <c r="Q2" s="5"/>
      <c r="R2" s="5"/>
      <c r="S2" s="5"/>
    </row>
    <row r="3" spans="1:19" ht="19.5" customHeight="1" x14ac:dyDescent="0.25">
      <c r="A3" s="22" t="s">
        <v>8</v>
      </c>
    </row>
    <row r="4" spans="1:19" s="2" customFormat="1" ht="13.5" customHeight="1" x14ac:dyDescent="0.25">
      <c r="A4" s="64" t="s">
        <v>9</v>
      </c>
      <c r="B4" s="64"/>
      <c r="C4" s="64"/>
      <c r="D4" s="64"/>
      <c r="E4" s="64"/>
      <c r="F4" s="64"/>
      <c r="G4" s="64"/>
      <c r="H4" s="64"/>
      <c r="I4" s="64"/>
      <c r="J4" s="64"/>
    </row>
    <row r="5" spans="1:19" s="2" customFormat="1" ht="18" customHeight="1" x14ac:dyDescent="0.25">
      <c r="A5" s="64" t="s">
        <v>10</v>
      </c>
      <c r="B5" s="64"/>
      <c r="C5" s="64"/>
      <c r="D5" s="64"/>
      <c r="E5" s="64"/>
      <c r="F5" s="64"/>
      <c r="G5" s="64"/>
      <c r="H5" s="64"/>
      <c r="I5" s="64"/>
      <c r="J5" s="64"/>
    </row>
    <row r="6" spans="1:19" s="2" customFormat="1" ht="12" customHeight="1" x14ac:dyDescent="0.25">
      <c r="A6" s="64" t="s">
        <v>11</v>
      </c>
      <c r="B6" s="64"/>
      <c r="C6" s="64"/>
      <c r="D6" s="64"/>
      <c r="E6" s="64"/>
      <c r="F6" s="64"/>
      <c r="G6" s="64"/>
      <c r="H6" s="64"/>
      <c r="I6" s="64"/>
      <c r="J6" s="64"/>
    </row>
    <row r="7" spans="1:19" x14ac:dyDescent="0.25">
      <c r="A7" s="6"/>
      <c r="B7" s="6"/>
      <c r="C7" s="6"/>
      <c r="D7" s="6"/>
      <c r="E7" s="6"/>
      <c r="F7" s="6"/>
      <c r="G7" s="6"/>
      <c r="H7" s="6"/>
      <c r="I7" s="6"/>
      <c r="J7" s="6"/>
      <c r="K7" s="7"/>
    </row>
    <row r="8" spans="1:19" s="8" customFormat="1" ht="39.950000000000003" customHeight="1" x14ac:dyDescent="0.25">
      <c r="A8" s="24" t="s">
        <v>12</v>
      </c>
      <c r="B8" s="24" t="s">
        <v>13</v>
      </c>
      <c r="C8" s="24" t="s">
        <v>14</v>
      </c>
      <c r="D8" s="24" t="s">
        <v>15</v>
      </c>
      <c r="E8" s="24" t="s">
        <v>16</v>
      </c>
      <c r="F8" s="24" t="s">
        <v>17</v>
      </c>
      <c r="G8" s="24" t="s">
        <v>18</v>
      </c>
      <c r="H8" s="24" t="s">
        <v>19</v>
      </c>
      <c r="I8" s="24" t="s">
        <v>20</v>
      </c>
      <c r="J8" s="24" t="s">
        <v>21</v>
      </c>
    </row>
    <row r="9" spans="1:19" ht="20.100000000000001" customHeight="1" x14ac:dyDescent="0.25">
      <c r="A9" s="25" t="s">
        <v>22</v>
      </c>
      <c r="B9" s="25" t="s">
        <v>23</v>
      </c>
      <c r="C9" s="25" t="s">
        <v>79</v>
      </c>
      <c r="D9" s="25" t="s">
        <v>25</v>
      </c>
      <c r="E9" s="25" t="s">
        <v>26</v>
      </c>
      <c r="F9" s="26">
        <v>1</v>
      </c>
      <c r="G9" s="26">
        <v>0.4</v>
      </c>
      <c r="H9" s="25" t="s">
        <v>27</v>
      </c>
      <c r="I9" s="25" t="s">
        <v>28</v>
      </c>
      <c r="J9" s="25" t="s">
        <v>27</v>
      </c>
    </row>
    <row r="10" spans="1:19" ht="20.100000000000001" customHeight="1" x14ac:dyDescent="0.25">
      <c r="A10" s="1" t="s">
        <v>29</v>
      </c>
      <c r="B10" s="1" t="s">
        <v>30</v>
      </c>
      <c r="C10" s="1" t="s">
        <v>31</v>
      </c>
      <c r="D10" s="1" t="s">
        <v>32</v>
      </c>
      <c r="E10" s="1" t="s">
        <v>33</v>
      </c>
      <c r="F10" s="9">
        <v>1</v>
      </c>
      <c r="G10" s="9">
        <v>0.5</v>
      </c>
      <c r="H10" s="1" t="s">
        <v>27</v>
      </c>
      <c r="I10" s="1" t="s">
        <v>34</v>
      </c>
      <c r="J10" s="1" t="s">
        <v>35</v>
      </c>
    </row>
    <row r="11" spans="1:19" ht="20.100000000000001" customHeight="1" x14ac:dyDescent="0.25">
      <c r="A11" s="25" t="s">
        <v>107</v>
      </c>
      <c r="B11" s="25" t="s">
        <v>108</v>
      </c>
      <c r="C11" s="25" t="s">
        <v>109</v>
      </c>
      <c r="D11" s="25" t="s">
        <v>25</v>
      </c>
      <c r="E11" s="25" t="s">
        <v>26</v>
      </c>
      <c r="F11" s="26">
        <v>0.2</v>
      </c>
      <c r="G11" s="26">
        <v>0.4</v>
      </c>
      <c r="H11" s="25" t="s">
        <v>27</v>
      </c>
      <c r="I11" s="25" t="s">
        <v>28</v>
      </c>
      <c r="J11" s="25" t="s">
        <v>27</v>
      </c>
    </row>
    <row r="12" spans="1:19" ht="20.100000000000001" customHeight="1" x14ac:dyDescent="0.25">
      <c r="F12" s="9"/>
      <c r="G12" s="9"/>
    </row>
    <row r="13" spans="1:19" ht="20.100000000000001" customHeight="1" x14ac:dyDescent="0.25">
      <c r="A13" s="25"/>
      <c r="B13" s="25"/>
      <c r="C13" s="25"/>
      <c r="D13" s="25"/>
      <c r="E13" s="25"/>
      <c r="F13" s="26"/>
      <c r="G13" s="26"/>
      <c r="H13" s="25"/>
      <c r="I13" s="25"/>
      <c r="J13" s="25"/>
    </row>
    <row r="14" spans="1:19" ht="20.100000000000001" customHeight="1" x14ac:dyDescent="0.25">
      <c r="F14" s="9"/>
      <c r="G14" s="9"/>
    </row>
    <row r="15" spans="1:19" ht="20.100000000000001" customHeight="1" x14ac:dyDescent="0.25">
      <c r="A15" s="25"/>
      <c r="B15" s="25"/>
      <c r="C15" s="25"/>
      <c r="D15" s="25"/>
      <c r="E15" s="25"/>
      <c r="F15" s="26"/>
      <c r="G15" s="26"/>
      <c r="H15" s="25"/>
      <c r="I15" s="25"/>
      <c r="J15" s="25"/>
    </row>
    <row r="16" spans="1:19" ht="20.100000000000001" customHeight="1" x14ac:dyDescent="0.25">
      <c r="F16" s="9"/>
      <c r="G16" s="9"/>
    </row>
    <row r="17" spans="1:10" ht="20.100000000000001" customHeight="1" x14ac:dyDescent="0.25">
      <c r="A17" s="25"/>
      <c r="B17" s="25"/>
      <c r="C17" s="25"/>
      <c r="D17" s="25"/>
      <c r="E17" s="25"/>
      <c r="F17" s="26"/>
      <c r="G17" s="26"/>
      <c r="H17" s="25"/>
      <c r="I17" s="25"/>
      <c r="J17" s="25"/>
    </row>
    <row r="18" spans="1:10" ht="20.100000000000001" customHeight="1" x14ac:dyDescent="0.25">
      <c r="F18" s="9"/>
      <c r="G18" s="9"/>
    </row>
    <row r="19" spans="1:10" ht="20.100000000000001" customHeight="1" x14ac:dyDescent="0.25">
      <c r="A19" s="25"/>
      <c r="B19" s="25"/>
      <c r="C19" s="25"/>
      <c r="D19" s="25"/>
      <c r="E19" s="25"/>
      <c r="F19" s="26"/>
      <c r="G19" s="26"/>
      <c r="H19" s="25"/>
      <c r="I19" s="25"/>
      <c r="J19" s="25"/>
    </row>
    <row r="20" spans="1:10" ht="20.100000000000001" customHeight="1" x14ac:dyDescent="0.25">
      <c r="F20" s="9"/>
      <c r="G20" s="9"/>
    </row>
    <row r="21" spans="1:10" ht="20.100000000000001" customHeight="1" x14ac:dyDescent="0.25">
      <c r="A21" s="25"/>
      <c r="B21" s="25"/>
      <c r="C21" s="25"/>
      <c r="D21" s="25"/>
      <c r="E21" s="25"/>
      <c r="F21" s="26"/>
      <c r="G21" s="26"/>
      <c r="H21" s="25"/>
      <c r="I21" s="25"/>
      <c r="J21" s="25"/>
    </row>
    <row r="22" spans="1:10" ht="20.100000000000001" customHeight="1" x14ac:dyDescent="0.25">
      <c r="F22" s="9"/>
      <c r="G22" s="9"/>
    </row>
    <row r="23" spans="1:10" ht="20.100000000000001" customHeight="1" x14ac:dyDescent="0.25">
      <c r="A23" s="25"/>
      <c r="B23" s="25"/>
      <c r="C23" s="25"/>
      <c r="D23" s="25"/>
      <c r="E23" s="25"/>
      <c r="F23" s="26"/>
      <c r="G23" s="26"/>
      <c r="H23" s="25"/>
      <c r="I23" s="25"/>
      <c r="J23" s="25"/>
    </row>
    <row r="24" spans="1:10" ht="20.100000000000001" customHeight="1" x14ac:dyDescent="0.25">
      <c r="F24" s="9"/>
      <c r="G24" s="9"/>
    </row>
    <row r="25" spans="1:10" ht="20.100000000000001" customHeight="1" x14ac:dyDescent="0.25">
      <c r="A25" s="25"/>
      <c r="B25" s="25"/>
      <c r="C25" s="25"/>
      <c r="D25" s="25"/>
      <c r="E25" s="25"/>
      <c r="F25" s="26"/>
      <c r="G25" s="26"/>
      <c r="H25" s="25"/>
      <c r="I25" s="25"/>
      <c r="J25" s="25"/>
    </row>
    <row r="26" spans="1:10" ht="20.100000000000001" customHeight="1" x14ac:dyDescent="0.25">
      <c r="F26" s="9"/>
      <c r="G26" s="9"/>
    </row>
    <row r="27" spans="1:10" ht="20.100000000000001" customHeight="1" x14ac:dyDescent="0.25">
      <c r="A27" s="25"/>
      <c r="B27" s="25"/>
      <c r="C27" s="25"/>
      <c r="D27" s="25"/>
      <c r="E27" s="25"/>
      <c r="F27" s="26"/>
      <c r="G27" s="26"/>
      <c r="H27" s="25"/>
      <c r="I27" s="25"/>
      <c r="J27" s="25"/>
    </row>
    <row r="28" spans="1:10" ht="20.100000000000001" customHeight="1" x14ac:dyDescent="0.25">
      <c r="A28"/>
      <c r="B28"/>
      <c r="C28"/>
      <c r="D28"/>
      <c r="E28"/>
      <c r="F28" s="10"/>
      <c r="G28" s="10"/>
      <c r="H28"/>
      <c r="I28"/>
      <c r="J28"/>
    </row>
    <row r="32" spans="1:10" ht="27" customHeight="1" x14ac:dyDescent="0.25">
      <c r="A32" s="72" t="s">
        <v>36</v>
      </c>
      <c r="B32" s="72"/>
      <c r="C32" s="72"/>
      <c r="D32" s="72"/>
      <c r="E32" s="72"/>
      <c r="F32" s="72"/>
      <c r="G32" s="72"/>
      <c r="H32" s="72"/>
      <c r="I32" s="72"/>
      <c r="J32" s="72"/>
    </row>
    <row r="33" spans="1:8" ht="13.5" customHeight="1" x14ac:dyDescent="0.25">
      <c r="A33" s="64" t="s">
        <v>37</v>
      </c>
      <c r="B33" s="64"/>
      <c r="C33" s="64"/>
      <c r="D33" s="64"/>
      <c r="E33" s="64"/>
      <c r="F33" s="64"/>
      <c r="G33" s="64"/>
      <c r="H33" s="64"/>
    </row>
    <row r="34" spans="1:8" x14ac:dyDescent="0.25">
      <c r="A34" s="64"/>
      <c r="B34" s="64"/>
      <c r="C34" s="64"/>
      <c r="D34" s="64"/>
      <c r="E34" s="64"/>
      <c r="F34" s="64"/>
      <c r="G34" s="64"/>
      <c r="H34" s="64"/>
    </row>
    <row r="35" spans="1:8" ht="30" customHeight="1" x14ac:dyDescent="0.25">
      <c r="A35" s="64" t="s">
        <v>11</v>
      </c>
      <c r="B35" s="64"/>
      <c r="C35" s="64"/>
      <c r="D35" s="64"/>
      <c r="E35" s="64"/>
      <c r="F35" s="64"/>
      <c r="G35" s="64"/>
      <c r="H35" s="64"/>
    </row>
    <row r="36" spans="1:8" x14ac:dyDescent="0.25">
      <c r="A36" s="27"/>
      <c r="B36" s="27"/>
      <c r="C36" s="27"/>
      <c r="D36" s="27"/>
      <c r="E36" s="27"/>
      <c r="F36" s="27"/>
      <c r="G36" s="27"/>
      <c r="H36" s="27"/>
    </row>
    <row r="37" spans="1:8" ht="39.950000000000003" customHeight="1" x14ac:dyDescent="0.25">
      <c r="A37" s="24" t="s">
        <v>12</v>
      </c>
      <c r="B37" s="24" t="s">
        <v>13</v>
      </c>
      <c r="C37" s="24" t="s">
        <v>14</v>
      </c>
      <c r="D37" s="24" t="s">
        <v>15</v>
      </c>
      <c r="E37" s="24" t="s">
        <v>38</v>
      </c>
      <c r="F37" s="24" t="s">
        <v>19</v>
      </c>
      <c r="G37" s="24" t="s">
        <v>20</v>
      </c>
      <c r="H37" s="24" t="s">
        <v>21</v>
      </c>
    </row>
    <row r="38" spans="1:8" ht="20.100000000000001" customHeight="1" x14ac:dyDescent="0.25">
      <c r="A38" s="25" t="s">
        <v>22</v>
      </c>
      <c r="B38" s="25" t="s">
        <v>23</v>
      </c>
      <c r="C38" s="25" t="s">
        <v>24</v>
      </c>
      <c r="D38" s="25" t="s">
        <v>39</v>
      </c>
      <c r="E38" s="25">
        <v>80</v>
      </c>
      <c r="F38" s="25" t="s">
        <v>35</v>
      </c>
      <c r="G38" s="25"/>
      <c r="H38" s="25"/>
    </row>
    <row r="39" spans="1:8" ht="20.100000000000001" customHeight="1" x14ac:dyDescent="0.25">
      <c r="A39" s="1" t="s">
        <v>29</v>
      </c>
      <c r="B39" s="1" t="s">
        <v>30</v>
      </c>
      <c r="C39" s="1" t="s">
        <v>40</v>
      </c>
      <c r="D39" s="1" t="s">
        <v>41</v>
      </c>
      <c r="E39" s="1">
        <v>200</v>
      </c>
      <c r="F39" s="1" t="s">
        <v>27</v>
      </c>
    </row>
    <row r="40" spans="1:8" ht="20.100000000000001" customHeight="1" x14ac:dyDescent="0.25">
      <c r="A40" s="25"/>
      <c r="B40" s="25"/>
      <c r="C40" s="25"/>
      <c r="D40" s="25"/>
      <c r="E40" s="25"/>
      <c r="F40" s="25"/>
      <c r="G40" s="25"/>
      <c r="H40" s="25"/>
    </row>
    <row r="41" spans="1:8" ht="20.100000000000001" customHeight="1" x14ac:dyDescent="0.25"/>
    <row r="42" spans="1:8" ht="20.100000000000001" customHeight="1" x14ac:dyDescent="0.25">
      <c r="A42" s="25"/>
      <c r="B42" s="25"/>
      <c r="C42" s="25"/>
      <c r="D42" s="25"/>
      <c r="E42" s="25"/>
      <c r="F42" s="25"/>
      <c r="G42" s="25"/>
      <c r="H42" s="25"/>
    </row>
    <row r="43" spans="1:8" ht="20.100000000000001" customHeight="1" x14ac:dyDescent="0.25"/>
    <row r="44" spans="1:8" ht="20.100000000000001" customHeight="1" x14ac:dyDescent="0.25">
      <c r="A44" s="25"/>
      <c r="B44" s="25"/>
      <c r="C44" s="25"/>
      <c r="D44" s="25"/>
      <c r="E44" s="25"/>
      <c r="F44" s="25"/>
      <c r="G44" s="25"/>
      <c r="H44" s="25"/>
    </row>
    <row r="45" spans="1:8" ht="20.100000000000001" customHeight="1" x14ac:dyDescent="0.25"/>
    <row r="46" spans="1:8" ht="20.100000000000001" customHeight="1" x14ac:dyDescent="0.25">
      <c r="A46" s="25"/>
      <c r="B46" s="25"/>
      <c r="C46" s="25"/>
      <c r="D46" s="25"/>
      <c r="E46" s="25"/>
      <c r="F46" s="25"/>
      <c r="G46" s="25"/>
      <c r="H46" s="25"/>
    </row>
    <row r="47" spans="1:8" ht="20.100000000000001" customHeight="1" x14ac:dyDescent="0.25"/>
    <row r="48" spans="1:8" ht="20.100000000000001" customHeight="1" x14ac:dyDescent="0.25">
      <c r="A48" s="25"/>
      <c r="B48" s="25"/>
      <c r="C48" s="25"/>
      <c r="D48" s="25"/>
      <c r="E48" s="25"/>
      <c r="F48" s="25"/>
      <c r="G48" s="25"/>
      <c r="H48" s="25"/>
    </row>
    <row r="49" spans="1:8" ht="20.100000000000001" customHeight="1" x14ac:dyDescent="0.25"/>
    <row r="50" spans="1:8" ht="20.100000000000001" customHeight="1" x14ac:dyDescent="0.25">
      <c r="A50" s="25"/>
      <c r="B50" s="25"/>
      <c r="C50" s="25"/>
      <c r="D50" s="25"/>
      <c r="E50" s="25"/>
      <c r="F50" s="25"/>
      <c r="G50" s="25"/>
      <c r="H50" s="25"/>
    </row>
    <row r="51" spans="1:8" ht="20.100000000000001" customHeight="1" x14ac:dyDescent="0.25"/>
    <row r="52" spans="1:8" ht="20.100000000000001" customHeight="1" x14ac:dyDescent="0.25">
      <c r="A52" s="25"/>
      <c r="B52" s="25"/>
      <c r="C52" s="25"/>
      <c r="D52" s="25"/>
      <c r="E52" s="25"/>
      <c r="F52" s="25"/>
      <c r="G52" s="25"/>
      <c r="H52" s="25"/>
    </row>
    <row r="53" spans="1:8" ht="20.100000000000001" customHeight="1" x14ac:dyDescent="0.25"/>
    <row r="54" spans="1:8" ht="20.100000000000001" customHeight="1" x14ac:dyDescent="0.25">
      <c r="A54" s="25"/>
      <c r="B54" s="25"/>
      <c r="C54" s="25"/>
      <c r="D54" s="25"/>
      <c r="E54" s="25"/>
      <c r="F54" s="25"/>
      <c r="G54" s="25"/>
      <c r="H54" s="25"/>
    </row>
    <row r="55" spans="1:8" ht="20.100000000000001" customHeight="1" x14ac:dyDescent="0.25"/>
    <row r="56" spans="1:8" ht="20.100000000000001" customHeight="1" x14ac:dyDescent="0.25">
      <c r="A56" s="25"/>
      <c r="B56" s="25"/>
      <c r="C56" s="25"/>
      <c r="D56" s="25"/>
      <c r="E56" s="25"/>
      <c r="F56" s="25"/>
      <c r="G56" s="25"/>
      <c r="H56" s="25"/>
    </row>
    <row r="57" spans="1:8" ht="20.100000000000001" customHeight="1" x14ac:dyDescent="0.25">
      <c r="A57"/>
      <c r="B57"/>
      <c r="C57"/>
      <c r="D57"/>
      <c r="E57"/>
      <c r="F57"/>
      <c r="G57"/>
      <c r="H57"/>
    </row>
    <row r="61" spans="1:8" ht="27" customHeight="1" x14ac:dyDescent="0.25">
      <c r="A61" s="72" t="s">
        <v>42</v>
      </c>
      <c r="B61" s="72"/>
      <c r="C61" s="72"/>
      <c r="D61" s="72"/>
      <c r="E61" s="72"/>
      <c r="F61" s="72"/>
    </row>
    <row r="63" spans="1:8" ht="13.5" customHeight="1" x14ac:dyDescent="0.25">
      <c r="A63" s="64" t="s">
        <v>43</v>
      </c>
      <c r="B63" s="64"/>
      <c r="C63" s="64"/>
      <c r="D63" s="64"/>
      <c r="E63" s="64"/>
      <c r="F63" s="64"/>
    </row>
    <row r="64" spans="1:8" x14ac:dyDescent="0.25">
      <c r="A64" s="71"/>
      <c r="B64" s="71"/>
      <c r="C64" s="71"/>
      <c r="D64" s="71"/>
      <c r="E64" s="71"/>
      <c r="F64" s="71"/>
    </row>
    <row r="65" spans="1:6" ht="94.5" x14ac:dyDescent="0.25">
      <c r="A65" s="24" t="s">
        <v>12</v>
      </c>
      <c r="B65" s="24" t="s">
        <v>13</v>
      </c>
      <c r="C65" s="24" t="s">
        <v>44</v>
      </c>
      <c r="D65" s="24" t="s">
        <v>45</v>
      </c>
      <c r="E65" s="24" t="s">
        <v>46</v>
      </c>
      <c r="F65" s="24" t="s">
        <v>47</v>
      </c>
    </row>
    <row r="66" spans="1:6" ht="20.100000000000001" customHeight="1" x14ac:dyDescent="0.25">
      <c r="A66" s="28"/>
      <c r="B66" s="28"/>
      <c r="C66" s="29"/>
      <c r="D66" s="29"/>
      <c r="E66" s="28"/>
      <c r="F66" s="28"/>
    </row>
    <row r="67" spans="1:6" ht="20.100000000000001" customHeight="1" x14ac:dyDescent="0.25">
      <c r="A67" s="11"/>
      <c r="B67" s="11"/>
      <c r="C67" s="12"/>
      <c r="D67" s="12"/>
      <c r="E67" s="11"/>
      <c r="F67" s="11"/>
    </row>
    <row r="68" spans="1:6" ht="20.100000000000001" customHeight="1" x14ac:dyDescent="0.25">
      <c r="A68" s="28"/>
      <c r="B68" s="28"/>
      <c r="C68" s="29"/>
      <c r="D68" s="29"/>
      <c r="E68" s="28"/>
      <c r="F68" s="28"/>
    </row>
    <row r="69" spans="1:6" ht="20.100000000000001" customHeight="1" x14ac:dyDescent="0.25">
      <c r="A69" s="11"/>
      <c r="B69" s="11"/>
      <c r="C69" s="12"/>
      <c r="D69" s="12"/>
      <c r="E69" s="11"/>
      <c r="F69" s="11"/>
    </row>
    <row r="70" spans="1:6" ht="20.100000000000001" customHeight="1" x14ac:dyDescent="0.25">
      <c r="A70" s="28"/>
      <c r="B70" s="28"/>
      <c r="C70" s="29"/>
      <c r="D70" s="29"/>
      <c r="E70" s="28"/>
      <c r="F70" s="28"/>
    </row>
    <row r="71" spans="1:6" ht="20.100000000000001" customHeight="1" x14ac:dyDescent="0.25">
      <c r="A71" s="11"/>
      <c r="B71" s="11"/>
      <c r="C71" s="12"/>
      <c r="D71" s="12"/>
      <c r="E71" s="11"/>
      <c r="F71" s="11"/>
    </row>
    <row r="72" spans="1:6" ht="20.100000000000001" customHeight="1" x14ac:dyDescent="0.25">
      <c r="A72" s="28"/>
      <c r="B72" s="28"/>
      <c r="C72" s="29"/>
      <c r="D72" s="29"/>
      <c r="E72" s="28"/>
      <c r="F72" s="28"/>
    </row>
    <row r="73" spans="1:6" ht="20.100000000000001" customHeight="1" x14ac:dyDescent="0.25">
      <c r="A73" s="11"/>
      <c r="B73" s="11"/>
      <c r="C73" s="12"/>
      <c r="D73" s="12"/>
      <c r="E73" s="11"/>
      <c r="F73" s="11"/>
    </row>
    <row r="74" spans="1:6" ht="20.100000000000001" customHeight="1" x14ac:dyDescent="0.25">
      <c r="A74" s="28"/>
      <c r="B74" s="28"/>
      <c r="C74" s="29"/>
      <c r="D74" s="29"/>
      <c r="E74" s="28"/>
      <c r="F74" s="28"/>
    </row>
    <row r="75" spans="1:6" ht="20.100000000000001" customHeight="1" x14ac:dyDescent="0.25">
      <c r="A75" s="11"/>
      <c r="B75" s="11"/>
      <c r="C75" s="12"/>
      <c r="D75" s="12"/>
      <c r="E75" s="11"/>
      <c r="F75" s="11"/>
    </row>
    <row r="76" spans="1:6" ht="20.100000000000001" customHeight="1" x14ac:dyDescent="0.25">
      <c r="A76" s="28"/>
      <c r="B76" s="28"/>
      <c r="C76" s="29"/>
      <c r="D76" s="29"/>
      <c r="E76" s="28"/>
      <c r="F76" s="28"/>
    </row>
    <row r="77" spans="1:6" ht="20.100000000000001" customHeight="1" x14ac:dyDescent="0.25">
      <c r="A77" s="11"/>
      <c r="B77" s="11"/>
      <c r="C77" s="12"/>
      <c r="D77" s="12"/>
      <c r="E77" s="11"/>
      <c r="F77" s="11"/>
    </row>
    <row r="78" spans="1:6" ht="20.100000000000001" customHeight="1" x14ac:dyDescent="0.25">
      <c r="A78" s="28"/>
      <c r="B78" s="28"/>
      <c r="C78" s="29"/>
      <c r="D78" s="29"/>
      <c r="E78" s="28"/>
      <c r="F78" s="28"/>
    </row>
    <row r="79" spans="1:6" ht="20.100000000000001" customHeight="1" x14ac:dyDescent="0.25">
      <c r="A79" s="11"/>
      <c r="B79" s="11"/>
      <c r="C79" s="12"/>
      <c r="D79" s="12"/>
      <c r="E79" s="11"/>
      <c r="F79" s="11"/>
    </row>
    <row r="80" spans="1:6" ht="20.100000000000001" customHeight="1" x14ac:dyDescent="0.25">
      <c r="A80" s="28"/>
      <c r="B80" s="28"/>
      <c r="C80" s="29"/>
      <c r="D80" s="29"/>
      <c r="E80" s="28"/>
      <c r="F80" s="28"/>
    </row>
    <row r="81" spans="1:6" ht="20.100000000000001" customHeight="1" x14ac:dyDescent="0.25">
      <c r="A81" s="11"/>
      <c r="B81" s="11"/>
      <c r="C81" s="12"/>
      <c r="D81" s="12"/>
      <c r="E81" s="11"/>
      <c r="F81" s="11"/>
    </row>
    <row r="82" spans="1:6" ht="20.100000000000001" customHeight="1" x14ac:dyDescent="0.25">
      <c r="A82" s="28"/>
      <c r="B82" s="28"/>
      <c r="C82" s="29"/>
      <c r="D82" s="29"/>
      <c r="E82" s="28"/>
      <c r="F82" s="28"/>
    </row>
    <row r="83" spans="1:6" ht="20.100000000000001" customHeight="1" x14ac:dyDescent="0.25">
      <c r="A83" s="11"/>
      <c r="B83" s="11"/>
      <c r="C83" s="12"/>
      <c r="D83" s="12"/>
      <c r="E83" s="11"/>
      <c r="F83" s="11"/>
    </row>
    <row r="84" spans="1:6" ht="20.100000000000001" customHeight="1" x14ac:dyDescent="0.25">
      <c r="A84" s="28"/>
      <c r="B84" s="28"/>
      <c r="C84" s="29"/>
      <c r="D84" s="29"/>
      <c r="E84" s="28"/>
      <c r="F84" s="28"/>
    </row>
    <row r="85" spans="1:6" ht="20.100000000000001" customHeight="1" x14ac:dyDescent="0.25">
      <c r="A85" s="13"/>
      <c r="B85" s="13"/>
      <c r="C85" s="14"/>
      <c r="D85" s="14"/>
      <c r="E85" s="11"/>
      <c r="F85" s="13"/>
    </row>
    <row r="89" spans="1:6" ht="15" x14ac:dyDescent="0.25">
      <c r="A89" s="72" t="s">
        <v>48</v>
      </c>
      <c r="B89" s="72"/>
      <c r="C89" s="72"/>
      <c r="D89" s="72"/>
    </row>
    <row r="91" spans="1:6" ht="13.5" customHeight="1" x14ac:dyDescent="0.25">
      <c r="A91" s="64" t="s">
        <v>49</v>
      </c>
      <c r="B91" s="64"/>
      <c r="C91" s="64"/>
      <c r="D91" s="64"/>
    </row>
    <row r="92" spans="1:6" ht="13.5" customHeight="1" x14ac:dyDescent="0.25">
      <c r="A92" s="64" t="s">
        <v>50</v>
      </c>
      <c r="B92" s="64"/>
      <c r="C92" s="64"/>
      <c r="D92" s="64"/>
    </row>
    <row r="94" spans="1:6" ht="39.950000000000003" customHeight="1" x14ac:dyDescent="0.25">
      <c r="A94" s="24" t="s">
        <v>12</v>
      </c>
      <c r="B94" s="24" t="s">
        <v>13</v>
      </c>
      <c r="C94" s="24" t="s">
        <v>51</v>
      </c>
      <c r="D94" s="24" t="s">
        <v>52</v>
      </c>
    </row>
    <row r="95" spans="1:6" ht="20.100000000000001" customHeight="1" x14ac:dyDescent="0.25">
      <c r="A95" s="28"/>
      <c r="B95" s="28"/>
      <c r="C95" s="29"/>
      <c r="D95" s="30"/>
    </row>
    <row r="96" spans="1:6" ht="20.100000000000001" customHeight="1" x14ac:dyDescent="0.25">
      <c r="A96" s="11"/>
      <c r="B96" s="11"/>
      <c r="C96" s="12"/>
      <c r="D96" s="15"/>
    </row>
    <row r="97" spans="1:4" ht="20.100000000000001" customHeight="1" x14ac:dyDescent="0.25">
      <c r="A97" s="28"/>
      <c r="B97" s="28"/>
      <c r="C97" s="29"/>
      <c r="D97" s="30"/>
    </row>
    <row r="98" spans="1:4" ht="20.100000000000001" customHeight="1" x14ac:dyDescent="0.25">
      <c r="A98" s="11"/>
      <c r="B98" s="11"/>
      <c r="C98" s="12"/>
      <c r="D98" s="15"/>
    </row>
    <row r="99" spans="1:4" ht="20.100000000000001" customHeight="1" x14ac:dyDescent="0.25">
      <c r="A99" s="28"/>
      <c r="B99" s="28"/>
      <c r="C99" s="29"/>
      <c r="D99" s="30"/>
    </row>
    <row r="100" spans="1:4" ht="20.100000000000001" customHeight="1" x14ac:dyDescent="0.25">
      <c r="A100" s="11"/>
      <c r="B100" s="11"/>
      <c r="C100" s="12"/>
      <c r="D100" s="15"/>
    </row>
    <row r="101" spans="1:4" ht="20.100000000000001" customHeight="1" x14ac:dyDescent="0.25">
      <c r="A101" s="28"/>
      <c r="B101" s="28"/>
      <c r="C101" s="29"/>
      <c r="D101" s="30"/>
    </row>
    <row r="102" spans="1:4" ht="20.100000000000001" customHeight="1" x14ac:dyDescent="0.25">
      <c r="A102" s="11"/>
      <c r="B102" s="11"/>
      <c r="C102" s="12"/>
      <c r="D102" s="15"/>
    </row>
    <row r="103" spans="1:4" ht="20.100000000000001" customHeight="1" x14ac:dyDescent="0.25">
      <c r="A103" s="28"/>
      <c r="B103" s="28"/>
      <c r="C103" s="29"/>
      <c r="D103" s="30"/>
    </row>
    <row r="104" spans="1:4" ht="20.100000000000001" customHeight="1" x14ac:dyDescent="0.25">
      <c r="A104" s="11"/>
      <c r="B104" s="11"/>
      <c r="C104" s="12"/>
      <c r="D104" s="15"/>
    </row>
    <row r="105" spans="1:4" ht="20.100000000000001" customHeight="1" x14ac:dyDescent="0.25">
      <c r="A105" s="28"/>
      <c r="B105" s="28"/>
      <c r="C105" s="29"/>
      <c r="D105" s="30"/>
    </row>
    <row r="106" spans="1:4" ht="20.100000000000001" customHeight="1" x14ac:dyDescent="0.25">
      <c r="A106" s="11"/>
      <c r="B106" s="11"/>
      <c r="C106" s="12"/>
      <c r="D106" s="15"/>
    </row>
    <row r="107" spans="1:4" ht="20.100000000000001" customHeight="1" x14ac:dyDescent="0.25">
      <c r="A107" s="28"/>
      <c r="B107" s="28"/>
      <c r="C107" s="29"/>
      <c r="D107" s="30"/>
    </row>
    <row r="108" spans="1:4" ht="20.100000000000001" customHeight="1" x14ac:dyDescent="0.25">
      <c r="A108" s="11"/>
      <c r="B108" s="11"/>
      <c r="C108" s="12"/>
      <c r="D108" s="15"/>
    </row>
    <row r="109" spans="1:4" ht="20.100000000000001" customHeight="1" x14ac:dyDescent="0.25">
      <c r="A109" s="28"/>
      <c r="B109" s="28"/>
      <c r="C109" s="29"/>
      <c r="D109" s="30"/>
    </row>
    <row r="110" spans="1:4" ht="20.100000000000001" customHeight="1" x14ac:dyDescent="0.25">
      <c r="A110" s="11"/>
      <c r="B110" s="11"/>
      <c r="C110" s="12"/>
      <c r="D110" s="15"/>
    </row>
    <row r="111" spans="1:4" ht="20.100000000000001" customHeight="1" x14ac:dyDescent="0.25">
      <c r="A111" s="28"/>
      <c r="B111" s="28"/>
      <c r="C111" s="29"/>
      <c r="D111" s="30"/>
    </row>
    <row r="112" spans="1:4" ht="20.100000000000001" customHeight="1" x14ac:dyDescent="0.25">
      <c r="A112" s="11"/>
      <c r="B112" s="11"/>
      <c r="C112" s="12"/>
      <c r="D112" s="15"/>
    </row>
    <row r="113" spans="1:4" ht="20.100000000000001" customHeight="1" x14ac:dyDescent="0.25">
      <c r="A113" s="28"/>
      <c r="B113" s="28"/>
      <c r="C113" s="29"/>
      <c r="D113" s="30"/>
    </row>
  </sheetData>
  <mergeCells count="15">
    <mergeCell ref="A89:D89"/>
    <mergeCell ref="A91:D91"/>
    <mergeCell ref="A92:D92"/>
    <mergeCell ref="A33:H33"/>
    <mergeCell ref="A34:H34"/>
    <mergeCell ref="A35:H35"/>
    <mergeCell ref="A61:F61"/>
    <mergeCell ref="A63:F63"/>
    <mergeCell ref="A64:F64"/>
    <mergeCell ref="A32:J32"/>
    <mergeCell ref="A1:J1"/>
    <mergeCell ref="A2:J2"/>
    <mergeCell ref="A4:J4"/>
    <mergeCell ref="A5:J5"/>
    <mergeCell ref="A6:J6"/>
  </mergeCells>
  <pageMargins left="0.7" right="0.7" top="0.75" bottom="0.75" header="0.3" footer="0.3"/>
  <pageSetup paperSize="8" scale="53" fitToHeight="0" orientation="landscape" horizontalDpi="1200" verticalDpi="1200" r:id="rId1"/>
  <headerFooter>
    <oddHeader>&amp;R&amp;G</oddHeader>
  </headerFooter>
  <legacyDrawingHF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0D489-551C-49AC-A9F9-0FFA9E3409C9}">
  <sheetPr>
    <tabColor rgb="FF003D35"/>
    <pageSetUpPr fitToPage="1"/>
  </sheetPr>
  <dimension ref="A1:AE39"/>
  <sheetViews>
    <sheetView showGridLines="0" showRuler="0" topLeftCell="B1" zoomScale="80" zoomScaleNormal="80" zoomScalePageLayoutView="70" workbookViewId="0">
      <selection activeCell="U46" sqref="U46"/>
    </sheetView>
  </sheetViews>
  <sheetFormatPr defaultColWidth="2.7109375" defaultRowHeight="13.5" x14ac:dyDescent="0.25"/>
  <cols>
    <col min="1" max="2" width="2.7109375" style="1"/>
    <col min="3" max="3" width="35.7109375" style="1" customWidth="1"/>
    <col min="4" max="5" width="20.7109375" style="1" customWidth="1"/>
    <col min="6" max="10" width="2.7109375" style="1"/>
    <col min="11" max="12" width="25.7109375" style="1" customWidth="1"/>
    <col min="13" max="13" width="20.7109375" style="1" customWidth="1"/>
    <col min="14" max="18" width="2.7109375" style="1"/>
    <col min="19" max="20" width="25.7109375" style="1" customWidth="1"/>
    <col min="21" max="21" width="20.7109375" style="1" customWidth="1"/>
    <col min="22" max="26" width="2.7109375" style="1"/>
    <col min="27" max="29" width="20.7109375" style="1" customWidth="1"/>
    <col min="30" max="16384" width="2.7109375" style="1"/>
  </cols>
  <sheetData>
    <row r="1" spans="1:31" ht="35.1" customHeight="1" x14ac:dyDescent="0.25">
      <c r="A1" s="66" t="s">
        <v>80</v>
      </c>
      <c r="B1" s="66"/>
      <c r="C1" s="66"/>
      <c r="D1" s="66"/>
      <c r="E1" s="66"/>
      <c r="F1" s="66"/>
      <c r="G1" s="66"/>
      <c r="H1" s="66"/>
      <c r="I1" s="66"/>
      <c r="J1" s="66"/>
      <c r="K1" s="66"/>
      <c r="L1" s="66"/>
      <c r="M1" s="66"/>
      <c r="N1" s="66"/>
      <c r="O1" s="66"/>
      <c r="P1" s="66"/>
      <c r="Q1" s="66"/>
      <c r="R1" s="66"/>
      <c r="S1" s="66"/>
      <c r="T1" s="66"/>
      <c r="U1" s="21"/>
      <c r="V1" s="21"/>
    </row>
    <row r="2" spans="1:31" ht="60" customHeight="1" x14ac:dyDescent="0.25">
      <c r="A2" s="64" t="s">
        <v>104</v>
      </c>
      <c r="B2" s="64"/>
      <c r="C2" s="64"/>
      <c r="D2" s="64"/>
      <c r="E2" s="64"/>
      <c r="F2" s="64"/>
      <c r="G2" s="64"/>
      <c r="H2" s="64"/>
      <c r="I2" s="64"/>
      <c r="J2" s="64"/>
      <c r="K2" s="64"/>
      <c r="L2" s="64"/>
      <c r="M2" s="64"/>
      <c r="N2" s="64"/>
      <c r="O2" s="64"/>
      <c r="P2" s="64"/>
      <c r="Q2" s="64"/>
      <c r="R2" s="64"/>
      <c r="S2" s="64"/>
      <c r="T2" s="64"/>
      <c r="U2" s="64"/>
      <c r="V2" s="64"/>
      <c r="W2" s="64"/>
      <c r="X2" s="64"/>
      <c r="Y2" s="64"/>
      <c r="Z2" s="64"/>
      <c r="AA2" s="2"/>
      <c r="AB2" s="2"/>
      <c r="AC2" s="2"/>
      <c r="AD2" s="2"/>
      <c r="AE2" s="2"/>
    </row>
    <row r="3" spans="1:31" ht="20.100000000000001" customHeight="1" x14ac:dyDescent="0.25">
      <c r="A3" s="74" t="s">
        <v>54</v>
      </c>
      <c r="B3" s="74"/>
      <c r="C3" s="74"/>
      <c r="D3" s="74"/>
      <c r="E3" s="74"/>
      <c r="F3" s="74"/>
      <c r="G3" s="74"/>
      <c r="H3" s="74"/>
      <c r="I3" s="74"/>
      <c r="J3" s="74"/>
      <c r="K3" s="74"/>
      <c r="L3" s="74"/>
      <c r="M3" s="74"/>
      <c r="N3" s="74"/>
      <c r="O3" s="74"/>
      <c r="P3" s="74"/>
      <c r="Q3" s="74"/>
      <c r="R3" s="74"/>
      <c r="S3" s="74"/>
      <c r="T3" s="74"/>
      <c r="U3" s="74"/>
      <c r="V3" s="74"/>
      <c r="W3" s="74"/>
      <c r="Z3"/>
      <c r="AC3"/>
    </row>
    <row r="4" spans="1:31" ht="20.100000000000001" customHeight="1" x14ac:dyDescent="0.25">
      <c r="A4" s="74" t="s">
        <v>55</v>
      </c>
      <c r="B4" s="74"/>
      <c r="C4" s="74"/>
      <c r="D4" s="74"/>
      <c r="E4" s="74"/>
      <c r="F4" s="74"/>
      <c r="G4" s="74"/>
      <c r="H4" s="74"/>
      <c r="I4" s="74"/>
      <c r="J4" s="74"/>
      <c r="K4" s="74"/>
      <c r="L4" s="74"/>
      <c r="M4" s="74"/>
      <c r="N4" s="74"/>
      <c r="O4" s="74"/>
      <c r="P4" s="74"/>
      <c r="Q4" s="74"/>
      <c r="R4" s="74"/>
      <c r="S4" s="74"/>
      <c r="T4" s="74"/>
      <c r="U4" s="74"/>
      <c r="V4" s="74"/>
      <c r="W4" s="74"/>
    </row>
    <row r="5" spans="1:31" ht="20.100000000000001" customHeight="1" x14ac:dyDescent="0.25">
      <c r="A5" s="74" t="s">
        <v>56</v>
      </c>
      <c r="B5" s="74"/>
      <c r="C5" s="74"/>
      <c r="D5" s="74"/>
      <c r="E5" s="74"/>
      <c r="F5" s="74"/>
      <c r="G5" s="74"/>
      <c r="H5" s="74"/>
      <c r="I5" s="74"/>
      <c r="J5" s="74"/>
      <c r="K5" s="74"/>
      <c r="L5" s="74"/>
      <c r="M5" s="74"/>
      <c r="N5" s="74"/>
      <c r="O5" s="74"/>
      <c r="P5" s="74"/>
      <c r="Q5" s="74"/>
      <c r="R5" s="74"/>
      <c r="S5" s="74"/>
      <c r="T5" s="74"/>
      <c r="U5" s="74"/>
      <c r="V5" s="74"/>
      <c r="W5" s="74"/>
    </row>
    <row r="6" spans="1:31" x14ac:dyDescent="0.25">
      <c r="C6" s="20"/>
      <c r="D6" s="20"/>
      <c r="E6" s="20"/>
      <c r="F6" s="20"/>
      <c r="G6" s="20"/>
      <c r="H6" s="20"/>
      <c r="I6" s="20"/>
      <c r="J6" s="20"/>
      <c r="K6" s="20"/>
      <c r="L6" s="20"/>
      <c r="M6" s="20"/>
      <c r="N6" s="20"/>
      <c r="O6" s="20"/>
      <c r="P6" s="20"/>
      <c r="Q6" s="20"/>
      <c r="R6" s="20"/>
      <c r="S6" s="20"/>
      <c r="T6" s="20"/>
    </row>
    <row r="7" spans="1:31" x14ac:dyDescent="0.25">
      <c r="C7" s="20"/>
      <c r="D7" s="20"/>
      <c r="E7" s="20"/>
      <c r="F7" s="20"/>
      <c r="G7" s="20"/>
      <c r="H7" s="20"/>
      <c r="I7" s="20"/>
      <c r="J7" s="20"/>
      <c r="K7" s="20"/>
      <c r="L7" s="20"/>
      <c r="M7" s="20"/>
      <c r="N7" s="20"/>
      <c r="O7" s="20"/>
      <c r="P7" s="20"/>
      <c r="Q7" s="20"/>
      <c r="R7" s="20"/>
      <c r="S7" s="20"/>
      <c r="T7" s="20"/>
    </row>
    <row r="8" spans="1:31" ht="18" customHeight="1" x14ac:dyDescent="0.25">
      <c r="A8" s="31">
        <v>1</v>
      </c>
      <c r="B8" s="73" t="s">
        <v>57</v>
      </c>
      <c r="C8" s="73"/>
      <c r="D8" s="73"/>
      <c r="E8" s="73"/>
      <c r="F8" s="73"/>
      <c r="G8" s="32"/>
      <c r="H8" s="2"/>
      <c r="I8" s="33">
        <v>2</v>
      </c>
      <c r="J8" s="73" t="s">
        <v>58</v>
      </c>
      <c r="K8" s="73"/>
      <c r="L8" s="73"/>
      <c r="M8" s="73"/>
      <c r="N8" s="73"/>
      <c r="O8" s="34"/>
      <c r="P8" s="2"/>
      <c r="Q8" s="33">
        <v>3</v>
      </c>
      <c r="R8" s="73" t="s">
        <v>59</v>
      </c>
      <c r="S8" s="73"/>
      <c r="T8" s="73"/>
      <c r="U8" s="73"/>
      <c r="V8" s="73"/>
      <c r="W8" s="32"/>
      <c r="Y8" s="33">
        <v>4</v>
      </c>
      <c r="Z8" s="73" t="s">
        <v>60</v>
      </c>
      <c r="AA8" s="73"/>
      <c r="AB8" s="73"/>
      <c r="AC8" s="73"/>
      <c r="AD8" s="73"/>
      <c r="AE8" s="16"/>
    </row>
    <row r="9" spans="1:31" x14ac:dyDescent="0.25">
      <c r="A9" s="32"/>
      <c r="C9" s="20"/>
      <c r="D9" s="20"/>
      <c r="E9" s="20"/>
      <c r="F9" s="2"/>
      <c r="G9" s="34"/>
      <c r="H9" s="2"/>
      <c r="I9" s="34"/>
      <c r="J9" s="2"/>
      <c r="K9" s="2"/>
      <c r="L9" s="2"/>
      <c r="M9" s="2"/>
      <c r="N9" s="2"/>
      <c r="O9" s="34"/>
      <c r="P9" s="2"/>
      <c r="Q9" s="34"/>
      <c r="R9" s="2"/>
      <c r="S9" s="2"/>
      <c r="T9" s="2"/>
      <c r="W9" s="32"/>
      <c r="Y9" s="34"/>
      <c r="Z9" s="2"/>
      <c r="AA9" s="2"/>
      <c r="AB9" s="2"/>
      <c r="AE9" s="16"/>
    </row>
    <row r="10" spans="1:31" ht="45" customHeight="1" x14ac:dyDescent="0.25">
      <c r="A10" s="32"/>
      <c r="C10" s="67" t="s">
        <v>61</v>
      </c>
      <c r="D10" s="67"/>
      <c r="E10" s="67"/>
      <c r="F10" s="35"/>
      <c r="G10" s="36"/>
      <c r="H10" s="35"/>
      <c r="I10" s="36"/>
      <c r="J10" s="35"/>
      <c r="K10" s="67" t="s">
        <v>62</v>
      </c>
      <c r="L10" s="67"/>
      <c r="M10" s="67"/>
      <c r="N10" s="35"/>
      <c r="O10" s="36"/>
      <c r="P10" s="35"/>
      <c r="Q10" s="36"/>
      <c r="R10" s="35"/>
      <c r="S10" s="67" t="s">
        <v>63</v>
      </c>
      <c r="T10" s="67"/>
      <c r="U10" s="67"/>
      <c r="V10" s="27"/>
      <c r="W10" s="37"/>
      <c r="X10" s="27"/>
      <c r="Y10" s="36"/>
      <c r="Z10" s="35"/>
      <c r="AA10" s="77"/>
      <c r="AB10" s="77"/>
      <c r="AC10" s="77"/>
      <c r="AE10" s="16"/>
    </row>
    <row r="11" spans="1:31" x14ac:dyDescent="0.25">
      <c r="A11" s="32"/>
      <c r="C11" s="27"/>
      <c r="D11" s="27"/>
      <c r="E11" s="27"/>
      <c r="F11" s="23"/>
      <c r="G11" s="38"/>
      <c r="H11" s="35"/>
      <c r="I11" s="36"/>
      <c r="J11" s="35"/>
      <c r="K11" s="35"/>
      <c r="L11" s="35"/>
      <c r="M11" s="35"/>
      <c r="N11" s="23"/>
      <c r="O11" s="38"/>
      <c r="P11" s="23"/>
      <c r="Q11" s="38"/>
      <c r="R11" s="23"/>
      <c r="S11" s="23"/>
      <c r="T11" s="23"/>
      <c r="U11" s="27"/>
      <c r="V11" s="27"/>
      <c r="W11" s="37"/>
      <c r="X11" s="27"/>
      <c r="Y11" s="38"/>
      <c r="Z11" s="23"/>
      <c r="AA11" s="39"/>
      <c r="AB11" s="39"/>
      <c r="AC11" s="40"/>
      <c r="AE11" s="16"/>
    </row>
    <row r="12" spans="1:31" ht="26.25" customHeight="1" x14ac:dyDescent="0.25">
      <c r="A12" s="32"/>
      <c r="C12" s="67" t="s">
        <v>64</v>
      </c>
      <c r="D12" s="67"/>
      <c r="E12" s="67"/>
      <c r="F12" s="27"/>
      <c r="G12" s="37"/>
      <c r="H12" s="27"/>
      <c r="I12" s="37"/>
      <c r="J12" s="27"/>
      <c r="K12" s="67" t="s">
        <v>65</v>
      </c>
      <c r="L12" s="67"/>
      <c r="M12" s="67"/>
      <c r="N12" s="27"/>
      <c r="O12" s="37"/>
      <c r="P12" s="27"/>
      <c r="Q12" s="37"/>
      <c r="R12" s="27"/>
      <c r="S12" s="67" t="s">
        <v>66</v>
      </c>
      <c r="T12" s="67"/>
      <c r="U12" s="67"/>
      <c r="V12" s="27"/>
      <c r="W12" s="37"/>
      <c r="X12" s="27"/>
      <c r="Y12" s="37"/>
      <c r="Z12" s="27"/>
      <c r="AA12" s="41"/>
      <c r="AB12" s="42">
        <f>SUM(D37/(M37+U37))</f>
        <v>42.331288343558278</v>
      </c>
      <c r="AC12" s="43" t="s">
        <v>67</v>
      </c>
      <c r="AE12" s="16"/>
    </row>
    <row r="13" spans="1:31" x14ac:dyDescent="0.25">
      <c r="A13" s="32"/>
      <c r="G13" s="32"/>
      <c r="I13" s="32"/>
      <c r="O13" s="32"/>
      <c r="Q13" s="32"/>
      <c r="W13" s="32"/>
      <c r="Y13" s="32"/>
      <c r="AE13" s="16"/>
    </row>
    <row r="14" spans="1:31" ht="27" customHeight="1" x14ac:dyDescent="0.25">
      <c r="A14" s="32"/>
      <c r="C14" s="44" t="s">
        <v>68</v>
      </c>
      <c r="D14" s="44" t="s">
        <v>69</v>
      </c>
      <c r="E14" s="44" t="s">
        <v>70</v>
      </c>
      <c r="F14" s="21"/>
      <c r="G14" s="45"/>
      <c r="H14" s="21"/>
      <c r="I14" s="45"/>
      <c r="J14" s="21"/>
      <c r="K14" s="46" t="s">
        <v>12</v>
      </c>
      <c r="L14" s="46" t="s">
        <v>13</v>
      </c>
      <c r="M14" s="44" t="s">
        <v>71</v>
      </c>
      <c r="N14" s="21"/>
      <c r="O14" s="45"/>
      <c r="P14" s="21"/>
      <c r="Q14" s="45"/>
      <c r="R14" s="21"/>
      <c r="S14" s="46" t="s">
        <v>12</v>
      </c>
      <c r="T14" s="46" t="s">
        <v>13</v>
      </c>
      <c r="U14" s="46" t="s">
        <v>72</v>
      </c>
      <c r="W14" s="32"/>
      <c r="Y14" s="45"/>
      <c r="Z14" s="21"/>
      <c r="AA14" s="47"/>
      <c r="AB14" s="48"/>
      <c r="AC14" s="49"/>
      <c r="AE14" s="16"/>
    </row>
    <row r="15" spans="1:31" x14ac:dyDescent="0.25">
      <c r="A15" s="32"/>
      <c r="C15" s="40" t="s">
        <v>81</v>
      </c>
      <c r="D15" s="40">
        <v>100</v>
      </c>
      <c r="E15" s="40">
        <v>2018</v>
      </c>
      <c r="F15" s="27"/>
      <c r="G15" s="37"/>
      <c r="H15" s="27"/>
      <c r="I15" s="37"/>
      <c r="J15" s="27"/>
      <c r="K15" s="40" t="str">
        <f>'Level 2 Staff profile'!A9</f>
        <v>example surname 1</v>
      </c>
      <c r="L15" s="40" t="str">
        <f>'Level 2 Staff profile'!B9</f>
        <v>example given name 1</v>
      </c>
      <c r="M15" s="50">
        <f>'Level 2 Staff profile'!F9</f>
        <v>1</v>
      </c>
      <c r="N15" s="27"/>
      <c r="O15" s="37"/>
      <c r="P15" s="27"/>
      <c r="Q15" s="37"/>
      <c r="R15" s="27"/>
      <c r="S15" s="40" t="str">
        <f>'Level 2 Staff profile'!A38</f>
        <v>example surname 1</v>
      </c>
      <c r="T15" s="40" t="str">
        <f>'Level 2 Staff profile'!B38</f>
        <v>example given name 1</v>
      </c>
      <c r="U15" s="40">
        <f>'Level 2 Staff profile'!E38</f>
        <v>80</v>
      </c>
      <c r="W15" s="32"/>
      <c r="Y15" s="32"/>
      <c r="AA15" s="25"/>
      <c r="AB15" s="25"/>
      <c r="AC15" s="25"/>
      <c r="AE15" s="16"/>
    </row>
    <row r="16" spans="1:31" x14ac:dyDescent="0.25">
      <c r="A16" s="32"/>
      <c r="C16" s="40"/>
      <c r="D16" s="40"/>
      <c r="E16" s="40"/>
      <c r="F16" s="27"/>
      <c r="G16" s="37"/>
      <c r="H16" s="27"/>
      <c r="I16" s="37"/>
      <c r="J16" s="27"/>
      <c r="K16" s="40" t="str">
        <f>'Level 2 Staff profile'!A10</f>
        <v>example surname 2</v>
      </c>
      <c r="L16" s="40" t="str">
        <f>'Level 2 Staff profile'!B10</f>
        <v>example given name 2</v>
      </c>
      <c r="M16" s="50">
        <f>'Level 2 Staff profile'!F10</f>
        <v>1</v>
      </c>
      <c r="N16" s="27"/>
      <c r="O16" s="37"/>
      <c r="P16" s="27"/>
      <c r="Q16" s="37"/>
      <c r="R16" s="27"/>
      <c r="S16" s="40" t="str">
        <f>'Level 2 Staff profile'!A39</f>
        <v>example surname 2</v>
      </c>
      <c r="T16" s="40" t="str">
        <f>'Level 2 Staff profile'!B39</f>
        <v>example given name 2</v>
      </c>
      <c r="U16" s="40">
        <f>'Level 2 Staff profile'!E39</f>
        <v>200</v>
      </c>
      <c r="W16" s="32"/>
      <c r="Y16" s="32"/>
      <c r="AA16" s="25"/>
      <c r="AB16" s="25"/>
      <c r="AC16" s="25"/>
      <c r="AE16" s="16"/>
    </row>
    <row r="17" spans="1:31" x14ac:dyDescent="0.25">
      <c r="A17" s="32"/>
      <c r="C17" s="40"/>
      <c r="D17" s="40"/>
      <c r="E17" s="40"/>
      <c r="F17" s="27"/>
      <c r="G17" s="37"/>
      <c r="H17" s="27"/>
      <c r="I17" s="37"/>
      <c r="J17" s="27"/>
      <c r="K17" s="40" t="str">
        <f>'Level 2 Staff profile'!A11</f>
        <v>example surname 3</v>
      </c>
      <c r="L17" s="40" t="str">
        <f>'Level 2 Staff profile'!B11</f>
        <v>example given name 3</v>
      </c>
      <c r="M17" s="50">
        <f>'Level 2 Staff profile'!F11</f>
        <v>0.2</v>
      </c>
      <c r="N17" s="27"/>
      <c r="O17" s="37"/>
      <c r="P17" s="27"/>
      <c r="Q17" s="37"/>
      <c r="R17" s="27"/>
      <c r="S17" s="40">
        <f>'Level 2 Staff profile'!A40</f>
        <v>0</v>
      </c>
      <c r="T17" s="40">
        <f>'Level 2 Staff profile'!B40</f>
        <v>0</v>
      </c>
      <c r="U17" s="40">
        <f>'Level 2 Staff profile'!E40</f>
        <v>0</v>
      </c>
      <c r="W17" s="32"/>
      <c r="Y17" s="32"/>
      <c r="AA17" s="25"/>
      <c r="AB17" s="25"/>
      <c r="AC17" s="25"/>
      <c r="AE17" s="16"/>
    </row>
    <row r="18" spans="1:31" x14ac:dyDescent="0.25">
      <c r="A18" s="32"/>
      <c r="C18" s="40"/>
      <c r="D18" s="40"/>
      <c r="E18" s="40"/>
      <c r="F18" s="27"/>
      <c r="G18" s="37"/>
      <c r="H18" s="27"/>
      <c r="I18" s="37"/>
      <c r="J18" s="27"/>
      <c r="K18" s="40">
        <f>'Level 2 Staff profile'!A12</f>
        <v>0</v>
      </c>
      <c r="L18" s="40">
        <f>'Level 2 Staff profile'!B12</f>
        <v>0</v>
      </c>
      <c r="M18" s="50">
        <f>'Level 2 Staff profile'!F12</f>
        <v>0</v>
      </c>
      <c r="N18" s="27"/>
      <c r="O18" s="37"/>
      <c r="P18" s="27"/>
      <c r="Q18" s="37"/>
      <c r="R18" s="27"/>
      <c r="S18" s="40">
        <f>'Level 2 Staff profile'!A41</f>
        <v>0</v>
      </c>
      <c r="T18" s="40">
        <f>'Level 2 Staff profile'!B41</f>
        <v>0</v>
      </c>
      <c r="U18" s="40">
        <f>'Level 2 Staff profile'!E41</f>
        <v>0</v>
      </c>
      <c r="W18" s="32"/>
      <c r="Y18" s="32"/>
      <c r="AA18" s="25"/>
      <c r="AB18" s="25"/>
      <c r="AC18" s="25"/>
      <c r="AE18" s="16"/>
    </row>
    <row r="19" spans="1:31" x14ac:dyDescent="0.25">
      <c r="A19" s="32"/>
      <c r="C19" s="40"/>
      <c r="D19" s="40"/>
      <c r="E19" s="40"/>
      <c r="F19" s="27"/>
      <c r="G19" s="37"/>
      <c r="H19" s="27"/>
      <c r="I19" s="37"/>
      <c r="J19" s="27"/>
      <c r="K19" s="40">
        <f>'Level 2 Staff profile'!A13</f>
        <v>0</v>
      </c>
      <c r="L19" s="40">
        <f>'Level 2 Staff profile'!B13</f>
        <v>0</v>
      </c>
      <c r="M19" s="50">
        <f>'Level 2 Staff profile'!F13</f>
        <v>0</v>
      </c>
      <c r="N19" s="27"/>
      <c r="O19" s="37"/>
      <c r="P19" s="27"/>
      <c r="Q19" s="37"/>
      <c r="R19" s="27"/>
      <c r="S19" s="40">
        <f>'Level 2 Staff profile'!A42</f>
        <v>0</v>
      </c>
      <c r="T19" s="40">
        <f>'Level 2 Staff profile'!B42</f>
        <v>0</v>
      </c>
      <c r="U19" s="40">
        <f>'Level 2 Staff profile'!E42</f>
        <v>0</v>
      </c>
      <c r="W19" s="32"/>
      <c r="Y19" s="32"/>
      <c r="AA19" s="25"/>
      <c r="AB19" s="25"/>
      <c r="AC19" s="25"/>
      <c r="AE19" s="16"/>
    </row>
    <row r="20" spans="1:31" x14ac:dyDescent="0.25">
      <c r="A20" s="32"/>
      <c r="C20" s="40"/>
      <c r="D20" s="40"/>
      <c r="E20" s="40"/>
      <c r="F20" s="27"/>
      <c r="G20" s="37"/>
      <c r="H20" s="27"/>
      <c r="I20" s="37"/>
      <c r="J20" s="27"/>
      <c r="K20" s="40">
        <f>'Level 2 Staff profile'!A14</f>
        <v>0</v>
      </c>
      <c r="L20" s="40">
        <f>'Level 2 Staff profile'!B14</f>
        <v>0</v>
      </c>
      <c r="M20" s="50">
        <f>'Level 2 Staff profile'!F14</f>
        <v>0</v>
      </c>
      <c r="N20" s="27"/>
      <c r="O20" s="37"/>
      <c r="P20" s="27"/>
      <c r="Q20" s="37"/>
      <c r="R20" s="27"/>
      <c r="S20" s="40">
        <f>'Level 2 Staff profile'!A43</f>
        <v>0</v>
      </c>
      <c r="T20" s="40">
        <f>'Level 2 Staff profile'!B43</f>
        <v>0</v>
      </c>
      <c r="U20" s="40">
        <f>'Level 2 Staff profile'!E43</f>
        <v>0</v>
      </c>
      <c r="W20" s="32"/>
      <c r="Y20" s="32"/>
      <c r="AA20" s="25"/>
      <c r="AB20" s="25"/>
      <c r="AC20" s="25"/>
      <c r="AE20" s="16"/>
    </row>
    <row r="21" spans="1:31" x14ac:dyDescent="0.25">
      <c r="A21" s="32"/>
      <c r="C21" s="40"/>
      <c r="D21" s="40"/>
      <c r="E21" s="40"/>
      <c r="F21" s="27"/>
      <c r="G21" s="37"/>
      <c r="H21" s="27"/>
      <c r="I21" s="37"/>
      <c r="J21" s="27"/>
      <c r="K21" s="40">
        <f>'Level 2 Staff profile'!A15</f>
        <v>0</v>
      </c>
      <c r="L21" s="40">
        <f>'Level 2 Staff profile'!B15</f>
        <v>0</v>
      </c>
      <c r="M21" s="50">
        <f>'Level 2 Staff profile'!F15</f>
        <v>0</v>
      </c>
      <c r="N21" s="27"/>
      <c r="O21" s="37"/>
      <c r="P21" s="27"/>
      <c r="Q21" s="37"/>
      <c r="R21" s="27"/>
      <c r="S21" s="40">
        <f>'Level 2 Staff profile'!A44</f>
        <v>0</v>
      </c>
      <c r="T21" s="40">
        <f>'Level 2 Staff profile'!B44</f>
        <v>0</v>
      </c>
      <c r="U21" s="40">
        <f>'Level 2 Staff profile'!E44</f>
        <v>0</v>
      </c>
      <c r="W21" s="32"/>
      <c r="Y21" s="32"/>
      <c r="AA21" s="25"/>
      <c r="AB21" s="25"/>
      <c r="AC21" s="25"/>
      <c r="AE21" s="16"/>
    </row>
    <row r="22" spans="1:31" x14ac:dyDescent="0.25">
      <c r="A22" s="32"/>
      <c r="C22" s="40"/>
      <c r="D22" s="40"/>
      <c r="E22" s="40"/>
      <c r="F22" s="27"/>
      <c r="G22" s="37"/>
      <c r="H22" s="27"/>
      <c r="I22" s="37"/>
      <c r="J22" s="27"/>
      <c r="K22" s="40">
        <f>'Level 2 Staff profile'!A16</f>
        <v>0</v>
      </c>
      <c r="L22" s="40">
        <f>'Level 2 Staff profile'!B16</f>
        <v>0</v>
      </c>
      <c r="M22" s="50">
        <f>'Level 2 Staff profile'!F16</f>
        <v>0</v>
      </c>
      <c r="N22" s="27"/>
      <c r="O22" s="37"/>
      <c r="P22" s="27"/>
      <c r="Q22" s="37"/>
      <c r="R22" s="27"/>
      <c r="S22" s="40">
        <f>'Level 2 Staff profile'!A45</f>
        <v>0</v>
      </c>
      <c r="T22" s="40">
        <f>'Level 2 Staff profile'!B45</f>
        <v>0</v>
      </c>
      <c r="U22" s="40">
        <f>'Level 2 Staff profile'!E45</f>
        <v>0</v>
      </c>
      <c r="W22" s="32"/>
      <c r="Y22" s="32"/>
      <c r="AA22" s="25"/>
      <c r="AB22" s="25"/>
      <c r="AC22" s="25"/>
      <c r="AE22" s="16"/>
    </row>
    <row r="23" spans="1:31" x14ac:dyDescent="0.25">
      <c r="A23" s="32"/>
      <c r="C23" s="40"/>
      <c r="D23" s="40"/>
      <c r="E23" s="40"/>
      <c r="F23" s="27"/>
      <c r="G23" s="37"/>
      <c r="H23" s="27"/>
      <c r="I23" s="37"/>
      <c r="J23" s="27"/>
      <c r="K23" s="40">
        <f>'Level 2 Staff profile'!A17</f>
        <v>0</v>
      </c>
      <c r="L23" s="40">
        <f>'Level 2 Staff profile'!B17</f>
        <v>0</v>
      </c>
      <c r="M23" s="50">
        <f>'Level 2 Staff profile'!F17</f>
        <v>0</v>
      </c>
      <c r="N23" s="27"/>
      <c r="O23" s="37"/>
      <c r="P23" s="27"/>
      <c r="Q23" s="37"/>
      <c r="R23" s="27"/>
      <c r="S23" s="40">
        <f>'Level 2 Staff profile'!A46</f>
        <v>0</v>
      </c>
      <c r="T23" s="40">
        <f>'Level 2 Staff profile'!B46</f>
        <v>0</v>
      </c>
      <c r="U23" s="40">
        <f>'Level 2 Staff profile'!E46</f>
        <v>0</v>
      </c>
      <c r="W23" s="32"/>
      <c r="Y23" s="32"/>
      <c r="AA23" s="25"/>
      <c r="AB23" s="25"/>
      <c r="AC23" s="25"/>
      <c r="AE23" s="16"/>
    </row>
    <row r="24" spans="1:31" x14ac:dyDescent="0.25">
      <c r="A24" s="32"/>
      <c r="C24" s="40"/>
      <c r="D24" s="40"/>
      <c r="E24" s="40"/>
      <c r="F24" s="27"/>
      <c r="G24" s="37"/>
      <c r="H24" s="27"/>
      <c r="I24" s="37"/>
      <c r="J24" s="27"/>
      <c r="K24" s="40">
        <f>'Level 2 Staff profile'!A18</f>
        <v>0</v>
      </c>
      <c r="L24" s="40">
        <f>'Level 2 Staff profile'!B18</f>
        <v>0</v>
      </c>
      <c r="M24" s="50">
        <f>'Level 2 Staff profile'!F18</f>
        <v>0</v>
      </c>
      <c r="N24" s="27"/>
      <c r="O24" s="37"/>
      <c r="P24" s="27"/>
      <c r="Q24" s="37"/>
      <c r="R24" s="27"/>
      <c r="S24" s="40">
        <f>'Level 2 Staff profile'!A47</f>
        <v>0</v>
      </c>
      <c r="T24" s="40">
        <f>'Level 2 Staff profile'!B47</f>
        <v>0</v>
      </c>
      <c r="U24" s="40">
        <f>'Level 2 Staff profile'!E47</f>
        <v>0</v>
      </c>
      <c r="W24" s="32"/>
      <c r="Y24" s="32"/>
      <c r="AA24" s="25"/>
      <c r="AB24" s="25"/>
      <c r="AC24" s="25"/>
      <c r="AE24" s="16"/>
    </row>
    <row r="25" spans="1:31" x14ac:dyDescent="0.25">
      <c r="A25" s="32"/>
      <c r="C25" s="40"/>
      <c r="D25" s="40"/>
      <c r="E25" s="40"/>
      <c r="F25" s="27"/>
      <c r="G25" s="37"/>
      <c r="H25" s="27"/>
      <c r="I25" s="37"/>
      <c r="J25" s="27"/>
      <c r="K25" s="40">
        <f>'Level 2 Staff profile'!A19</f>
        <v>0</v>
      </c>
      <c r="L25" s="40">
        <f>'Level 2 Staff profile'!B19</f>
        <v>0</v>
      </c>
      <c r="M25" s="50">
        <f>'Level 2 Staff profile'!F19</f>
        <v>0</v>
      </c>
      <c r="N25" s="27"/>
      <c r="O25" s="37"/>
      <c r="P25" s="27"/>
      <c r="Q25" s="37"/>
      <c r="R25" s="27"/>
      <c r="S25" s="40">
        <f>'Level 2 Staff profile'!A48</f>
        <v>0</v>
      </c>
      <c r="T25" s="40">
        <f>'Level 2 Staff profile'!B48</f>
        <v>0</v>
      </c>
      <c r="U25" s="40">
        <f>'Level 2 Staff profile'!E48</f>
        <v>0</v>
      </c>
      <c r="W25" s="32"/>
      <c r="Y25" s="32"/>
      <c r="AA25" s="25"/>
      <c r="AB25" s="25"/>
      <c r="AC25" s="25"/>
      <c r="AE25" s="16"/>
    </row>
    <row r="26" spans="1:31" x14ac:dyDescent="0.25">
      <c r="A26" s="32"/>
      <c r="C26" s="40"/>
      <c r="D26" s="40"/>
      <c r="E26" s="40"/>
      <c r="F26" s="27"/>
      <c r="G26" s="37"/>
      <c r="H26" s="27"/>
      <c r="I26" s="37"/>
      <c r="J26" s="27"/>
      <c r="K26" s="40">
        <f>'Level 2 Staff profile'!A20</f>
        <v>0</v>
      </c>
      <c r="L26" s="40">
        <f>'Level 2 Staff profile'!B20</f>
        <v>0</v>
      </c>
      <c r="M26" s="50">
        <f>'Level 2 Staff profile'!F20</f>
        <v>0</v>
      </c>
      <c r="N26" s="27"/>
      <c r="O26" s="37"/>
      <c r="P26" s="27"/>
      <c r="Q26" s="37"/>
      <c r="R26" s="27"/>
      <c r="S26" s="40">
        <f>'Level 2 Staff profile'!A49</f>
        <v>0</v>
      </c>
      <c r="T26" s="40">
        <f>'Level 2 Staff profile'!B49</f>
        <v>0</v>
      </c>
      <c r="U26" s="40">
        <f>'Level 2 Staff profile'!E49</f>
        <v>0</v>
      </c>
      <c r="W26" s="32"/>
      <c r="Y26" s="32"/>
      <c r="AA26" s="25"/>
      <c r="AB26" s="25"/>
      <c r="AC26" s="25"/>
      <c r="AE26" s="16"/>
    </row>
    <row r="27" spans="1:31" x14ac:dyDescent="0.25">
      <c r="A27" s="32"/>
      <c r="C27" s="40"/>
      <c r="D27" s="40"/>
      <c r="E27" s="40"/>
      <c r="F27" s="27"/>
      <c r="G27" s="37"/>
      <c r="H27" s="27"/>
      <c r="I27" s="37"/>
      <c r="J27" s="27"/>
      <c r="K27" s="40">
        <f>'Level 2 Staff profile'!A21</f>
        <v>0</v>
      </c>
      <c r="L27" s="40">
        <f>'Level 2 Staff profile'!B21</f>
        <v>0</v>
      </c>
      <c r="M27" s="50">
        <f>'Level 2 Staff profile'!F21</f>
        <v>0</v>
      </c>
      <c r="N27" s="27"/>
      <c r="O27" s="37"/>
      <c r="P27" s="27"/>
      <c r="Q27" s="37"/>
      <c r="R27" s="27"/>
      <c r="S27" s="40">
        <f>'Level 2 Staff profile'!A50</f>
        <v>0</v>
      </c>
      <c r="T27" s="40">
        <f>'Level 2 Staff profile'!B50</f>
        <v>0</v>
      </c>
      <c r="U27" s="40">
        <f>'Level 2 Staff profile'!E50</f>
        <v>0</v>
      </c>
      <c r="W27" s="32"/>
      <c r="Y27" s="32"/>
      <c r="AA27" s="25"/>
      <c r="AB27" s="25"/>
      <c r="AC27" s="25"/>
      <c r="AE27" s="16"/>
    </row>
    <row r="28" spans="1:31" x14ac:dyDescent="0.25">
      <c r="A28" s="32"/>
      <c r="C28" s="40"/>
      <c r="D28" s="40"/>
      <c r="E28" s="40"/>
      <c r="F28" s="27"/>
      <c r="G28" s="37"/>
      <c r="H28" s="27"/>
      <c r="I28" s="37"/>
      <c r="J28" s="27"/>
      <c r="K28" s="40">
        <f>'Level 2 Staff profile'!A22</f>
        <v>0</v>
      </c>
      <c r="L28" s="40">
        <f>'Level 2 Staff profile'!B22</f>
        <v>0</v>
      </c>
      <c r="M28" s="50">
        <f>'Level 2 Staff profile'!F22</f>
        <v>0</v>
      </c>
      <c r="N28" s="27"/>
      <c r="O28" s="37"/>
      <c r="P28" s="27"/>
      <c r="Q28" s="37"/>
      <c r="R28" s="27"/>
      <c r="S28" s="40">
        <f>'Level 2 Staff profile'!A51</f>
        <v>0</v>
      </c>
      <c r="T28" s="40">
        <f>'Level 2 Staff profile'!B51</f>
        <v>0</v>
      </c>
      <c r="U28" s="40">
        <f>'Level 2 Staff profile'!E51</f>
        <v>0</v>
      </c>
      <c r="W28" s="32"/>
      <c r="Y28" s="32"/>
      <c r="AA28" s="25"/>
      <c r="AB28" s="25"/>
      <c r="AC28" s="25"/>
      <c r="AE28" s="16"/>
    </row>
    <row r="29" spans="1:31" x14ac:dyDescent="0.25">
      <c r="A29" s="32"/>
      <c r="C29" s="40"/>
      <c r="D29" s="40"/>
      <c r="E29" s="40"/>
      <c r="F29" s="27"/>
      <c r="G29" s="37"/>
      <c r="H29" s="27"/>
      <c r="I29" s="37"/>
      <c r="J29" s="27"/>
      <c r="K29" s="40">
        <f>'Level 2 Staff profile'!A23</f>
        <v>0</v>
      </c>
      <c r="L29" s="40">
        <f>'Level 2 Staff profile'!B23</f>
        <v>0</v>
      </c>
      <c r="M29" s="50">
        <f>'Level 2 Staff profile'!F23</f>
        <v>0</v>
      </c>
      <c r="N29" s="27"/>
      <c r="O29" s="37"/>
      <c r="P29" s="27"/>
      <c r="Q29" s="37"/>
      <c r="R29" s="27"/>
      <c r="S29" s="40">
        <f>'Level 2 Staff profile'!A52</f>
        <v>0</v>
      </c>
      <c r="T29" s="40">
        <f>'Level 2 Staff profile'!B52</f>
        <v>0</v>
      </c>
      <c r="U29" s="40">
        <f>'Level 2 Staff profile'!E52</f>
        <v>0</v>
      </c>
      <c r="W29" s="32"/>
      <c r="Y29" s="32"/>
      <c r="AA29" s="25"/>
      <c r="AB29" s="25"/>
      <c r="AC29" s="25"/>
      <c r="AE29" s="16"/>
    </row>
    <row r="30" spans="1:31" x14ac:dyDescent="0.25">
      <c r="A30" s="32"/>
      <c r="C30" s="40"/>
      <c r="D30" s="40"/>
      <c r="E30" s="40"/>
      <c r="F30" s="27"/>
      <c r="G30" s="37"/>
      <c r="H30" s="27"/>
      <c r="I30" s="37"/>
      <c r="J30" s="27"/>
      <c r="K30" s="40">
        <f>'Level 2 Staff profile'!A24</f>
        <v>0</v>
      </c>
      <c r="L30" s="40">
        <f>'Level 2 Staff profile'!B24</f>
        <v>0</v>
      </c>
      <c r="M30" s="50">
        <f>'Level 2 Staff profile'!F24</f>
        <v>0</v>
      </c>
      <c r="N30" s="27"/>
      <c r="O30" s="37"/>
      <c r="P30" s="27"/>
      <c r="Q30" s="37"/>
      <c r="R30" s="27"/>
      <c r="S30" s="40">
        <f>'Level 2 Staff profile'!A53</f>
        <v>0</v>
      </c>
      <c r="T30" s="40">
        <f>'Level 2 Staff profile'!B53</f>
        <v>0</v>
      </c>
      <c r="U30" s="40">
        <f>'Level 2 Staff profile'!E53</f>
        <v>0</v>
      </c>
      <c r="W30" s="32"/>
      <c r="Y30" s="32"/>
      <c r="AA30" s="25"/>
      <c r="AB30" s="25"/>
      <c r="AC30" s="25"/>
      <c r="AE30" s="16"/>
    </row>
    <row r="31" spans="1:31" x14ac:dyDescent="0.25">
      <c r="A31" s="32"/>
      <c r="C31" s="40"/>
      <c r="D31" s="40"/>
      <c r="E31" s="40"/>
      <c r="F31" s="27"/>
      <c r="G31" s="37"/>
      <c r="H31" s="27"/>
      <c r="I31" s="37"/>
      <c r="J31" s="27"/>
      <c r="K31" s="40">
        <f>'Level 2 Staff profile'!A25</f>
        <v>0</v>
      </c>
      <c r="L31" s="40">
        <f>'Level 2 Staff profile'!B25</f>
        <v>0</v>
      </c>
      <c r="M31" s="50">
        <f>'Level 2 Staff profile'!F25</f>
        <v>0</v>
      </c>
      <c r="N31" s="27"/>
      <c r="O31" s="37"/>
      <c r="P31" s="27"/>
      <c r="Q31" s="37"/>
      <c r="R31" s="27"/>
      <c r="S31" s="40">
        <f>'Level 2 Staff profile'!A54</f>
        <v>0</v>
      </c>
      <c r="T31" s="40">
        <f>'Level 2 Staff profile'!B54</f>
        <v>0</v>
      </c>
      <c r="U31" s="40">
        <f>'Level 2 Staff profile'!E54</f>
        <v>0</v>
      </c>
      <c r="W31" s="32"/>
      <c r="Y31" s="32"/>
      <c r="AA31" s="25"/>
      <c r="AB31" s="25"/>
      <c r="AC31" s="25"/>
      <c r="AE31" s="16"/>
    </row>
    <row r="32" spans="1:31" x14ac:dyDescent="0.25">
      <c r="A32" s="32"/>
      <c r="C32" s="40"/>
      <c r="D32" s="40"/>
      <c r="E32" s="40"/>
      <c r="F32" s="27"/>
      <c r="G32" s="37"/>
      <c r="H32" s="27"/>
      <c r="I32" s="37"/>
      <c r="J32" s="27"/>
      <c r="K32" s="40">
        <f>'Level 2 Staff profile'!A26</f>
        <v>0</v>
      </c>
      <c r="L32" s="40">
        <f>'Level 2 Staff profile'!B26</f>
        <v>0</v>
      </c>
      <c r="M32" s="50">
        <f>'Level 2 Staff profile'!F26</f>
        <v>0</v>
      </c>
      <c r="N32" s="27"/>
      <c r="O32" s="37"/>
      <c r="P32" s="27"/>
      <c r="Q32" s="37"/>
      <c r="R32" s="27"/>
      <c r="S32" s="40">
        <f>'Level 2 Staff profile'!A55</f>
        <v>0</v>
      </c>
      <c r="T32" s="40">
        <f>'Level 2 Staff profile'!B55</f>
        <v>0</v>
      </c>
      <c r="U32" s="40">
        <f>'Level 2 Staff profile'!E55</f>
        <v>0</v>
      </c>
      <c r="W32" s="32"/>
      <c r="Y32" s="32"/>
      <c r="AA32" s="25"/>
      <c r="AB32" s="25"/>
      <c r="AC32" s="25"/>
      <c r="AE32" s="16"/>
    </row>
    <row r="33" spans="1:31" x14ac:dyDescent="0.25">
      <c r="A33" s="32"/>
      <c r="C33" s="40"/>
      <c r="D33" s="40"/>
      <c r="E33" s="40"/>
      <c r="F33" s="27"/>
      <c r="G33" s="37"/>
      <c r="H33" s="27"/>
      <c r="I33" s="37"/>
      <c r="J33" s="27"/>
      <c r="K33" s="40">
        <f>'Level 2 Staff profile'!A27</f>
        <v>0</v>
      </c>
      <c r="L33" s="40">
        <f>'Level 2 Staff profile'!B27</f>
        <v>0</v>
      </c>
      <c r="M33" s="50">
        <f>'Level 2 Staff profile'!F27</f>
        <v>0</v>
      </c>
      <c r="N33" s="27"/>
      <c r="O33" s="37"/>
      <c r="P33" s="27"/>
      <c r="Q33" s="37"/>
      <c r="R33" s="27"/>
      <c r="S33" s="40">
        <f>'Level 2 Staff profile'!A56</f>
        <v>0</v>
      </c>
      <c r="T33" s="40">
        <f>'Level 2 Staff profile'!B56</f>
        <v>0</v>
      </c>
      <c r="U33" s="40">
        <f>'Level 2 Staff profile'!E56</f>
        <v>0</v>
      </c>
      <c r="W33" s="32"/>
      <c r="Y33" s="32"/>
      <c r="AA33" s="25"/>
      <c r="AB33" s="25"/>
      <c r="AC33" s="25"/>
      <c r="AE33" s="16"/>
    </row>
    <row r="34" spans="1:31" x14ac:dyDescent="0.25">
      <c r="A34" s="32"/>
      <c r="C34" s="40"/>
      <c r="D34" s="40"/>
      <c r="E34" s="40"/>
      <c r="F34" s="27"/>
      <c r="G34" s="37"/>
      <c r="H34" s="27"/>
      <c r="I34" s="37"/>
      <c r="J34" s="27"/>
      <c r="K34" s="40">
        <f>'Level 2 Staff profile'!A28</f>
        <v>0</v>
      </c>
      <c r="L34" s="40">
        <f>'Level 2 Staff profile'!B28</f>
        <v>0</v>
      </c>
      <c r="M34" s="50">
        <f>'Level 2 Staff profile'!F28</f>
        <v>0</v>
      </c>
      <c r="N34" s="27"/>
      <c r="O34" s="37"/>
      <c r="P34" s="27"/>
      <c r="Q34" s="37"/>
      <c r="R34" s="27"/>
      <c r="S34" s="40">
        <f>'Level 2 Staff profile'!A57</f>
        <v>0</v>
      </c>
      <c r="T34" s="40">
        <f>'Level 2 Staff profile'!B57</f>
        <v>0</v>
      </c>
      <c r="U34" s="40">
        <f>'Level 2 Staff profile'!E57</f>
        <v>0</v>
      </c>
      <c r="W34" s="32"/>
      <c r="Y34" s="32"/>
      <c r="AA34" s="25"/>
      <c r="AB34" s="25"/>
      <c r="AC34" s="25"/>
      <c r="AE34" s="16"/>
    </row>
    <row r="35" spans="1:31" x14ac:dyDescent="0.25">
      <c r="A35" s="32"/>
      <c r="C35" s="17"/>
      <c r="D35" s="17"/>
      <c r="E35" s="17"/>
      <c r="G35" s="32"/>
      <c r="I35" s="32"/>
      <c r="K35" s="17"/>
      <c r="L35" s="17"/>
      <c r="M35" s="18"/>
      <c r="O35" s="32"/>
      <c r="Q35" s="32"/>
      <c r="W35" s="32"/>
      <c r="Y35" s="32"/>
      <c r="AE35" s="16"/>
    </row>
    <row r="36" spans="1:31" x14ac:dyDescent="0.25">
      <c r="A36" s="32"/>
      <c r="C36" s="51"/>
      <c r="D36" s="52"/>
      <c r="E36" s="52"/>
      <c r="G36" s="32"/>
      <c r="I36" s="32"/>
      <c r="K36" s="51"/>
      <c r="L36" s="52"/>
      <c r="M36" s="53"/>
      <c r="O36" s="32"/>
      <c r="Q36" s="32"/>
      <c r="S36" s="51"/>
      <c r="T36" s="54" t="s">
        <v>74</v>
      </c>
      <c r="U36" s="52">
        <f>SUM(Table13826[Hours worked])</f>
        <v>280</v>
      </c>
      <c r="W36" s="32"/>
      <c r="Y36" s="32"/>
      <c r="AA36" s="47"/>
      <c r="AB36" s="47"/>
      <c r="AC36" s="55"/>
      <c r="AE36" s="16"/>
    </row>
    <row r="37" spans="1:31" x14ac:dyDescent="0.25">
      <c r="A37" s="32"/>
      <c r="C37" s="54" t="s">
        <v>75</v>
      </c>
      <c r="D37" s="52">
        <f>SUM(Table10224[Actual or projected EFTSL])</f>
        <v>100</v>
      </c>
      <c r="E37" s="56"/>
      <c r="G37" s="32"/>
      <c r="I37" s="32"/>
      <c r="K37" s="54"/>
      <c r="L37" s="54" t="s">
        <v>76</v>
      </c>
      <c r="M37" s="53">
        <f>SUM(Table12625[FTE])</f>
        <v>2.2000000000000002</v>
      </c>
      <c r="O37" s="32"/>
      <c r="Q37" s="32"/>
      <c r="S37" s="75" t="s">
        <v>77</v>
      </c>
      <c r="T37" s="75"/>
      <c r="U37" s="52">
        <f>U36/1725</f>
        <v>0.16231884057971013</v>
      </c>
      <c r="W37" s="32"/>
      <c r="Y37" s="32"/>
      <c r="AA37" s="76"/>
      <c r="AB37" s="76"/>
      <c r="AC37" s="57"/>
      <c r="AE37" s="16"/>
    </row>
    <row r="38" spans="1:31" x14ac:dyDescent="0.25">
      <c r="A38" s="32"/>
      <c r="C38" s="17"/>
      <c r="D38" s="17"/>
      <c r="E38" s="17"/>
      <c r="G38" s="32"/>
      <c r="I38" s="32"/>
      <c r="K38" s="17"/>
      <c r="L38" s="17"/>
      <c r="M38" s="18"/>
      <c r="O38" s="32"/>
      <c r="Q38" s="32"/>
      <c r="W38" s="32"/>
      <c r="Y38" s="32"/>
      <c r="AE38" s="16"/>
    </row>
    <row r="39" spans="1:31" x14ac:dyDescent="0.25">
      <c r="A39" s="32"/>
      <c r="B39" s="32"/>
      <c r="C39" s="32"/>
      <c r="D39" s="32"/>
      <c r="E39" s="32"/>
      <c r="F39" s="32"/>
      <c r="G39" s="32"/>
      <c r="I39" s="32"/>
      <c r="J39" s="32"/>
      <c r="K39" s="32"/>
      <c r="L39" s="32"/>
      <c r="M39" s="32"/>
      <c r="N39" s="32"/>
      <c r="O39" s="32"/>
      <c r="Q39" s="32"/>
      <c r="R39" s="32"/>
      <c r="S39" s="32"/>
      <c r="T39" s="32"/>
      <c r="U39" s="32"/>
      <c r="V39" s="32"/>
      <c r="W39" s="32"/>
      <c r="Y39" s="32"/>
      <c r="Z39" s="32"/>
      <c r="AA39" s="32"/>
      <c r="AB39" s="32"/>
      <c r="AC39" s="32"/>
      <c r="AD39" s="32"/>
      <c r="AE39" s="16"/>
    </row>
  </sheetData>
  <mergeCells count="18">
    <mergeCell ref="S37:T37"/>
    <mergeCell ref="AA37:AB37"/>
    <mergeCell ref="C10:E10"/>
    <mergeCell ref="K10:M10"/>
    <mergeCell ref="S10:U10"/>
    <mergeCell ref="AA10:AC10"/>
    <mergeCell ref="C12:E12"/>
    <mergeCell ref="K12:M12"/>
    <mergeCell ref="S12:U12"/>
    <mergeCell ref="B8:F8"/>
    <mergeCell ref="J8:N8"/>
    <mergeCell ref="R8:V8"/>
    <mergeCell ref="Z8:AD8"/>
    <mergeCell ref="A1:T1"/>
    <mergeCell ref="A2:Z2"/>
    <mergeCell ref="A3:W3"/>
    <mergeCell ref="A4:W4"/>
    <mergeCell ref="A5:W5"/>
  </mergeCells>
  <pageMargins left="0.7" right="0.7" top="0.75" bottom="0.75" header="0.3" footer="0.3"/>
  <pageSetup paperSize="8" scale="58" fitToHeight="0" orientation="landscape" horizontalDpi="1200" verticalDpi="1200" r:id="rId1"/>
  <headerFooter>
    <oddHeader>&amp;R&amp;G</oddHeader>
  </headerFooter>
  <ignoredErrors>
    <ignoredError sqref="C15:E15" calculatedColumn="1"/>
  </ignoredErrors>
  <legacyDrawingHF r:id="rId2"/>
  <tableParts count="3">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E6616-6647-4950-83AE-C931704A1BC9}">
  <sheetPr>
    <tabColor rgb="FFEBEBEB"/>
    <pageSetUpPr fitToPage="1"/>
  </sheetPr>
  <dimension ref="A1:S113"/>
  <sheetViews>
    <sheetView showGridLines="0" showRuler="0" zoomScale="80" zoomScaleNormal="80" zoomScalePageLayoutView="60" workbookViewId="0">
      <selection activeCell="I26" sqref="I26"/>
    </sheetView>
  </sheetViews>
  <sheetFormatPr defaultColWidth="9.140625" defaultRowHeight="13.5" x14ac:dyDescent="0.25"/>
  <cols>
    <col min="1" max="2" width="40.7109375" style="1" customWidth="1"/>
    <col min="3" max="3" width="35.7109375" style="1" customWidth="1"/>
    <col min="4" max="4" width="25.7109375" style="1" customWidth="1"/>
    <col min="5" max="5" width="20.42578125" style="1" bestFit="1" customWidth="1"/>
    <col min="6" max="6" width="21" style="1" bestFit="1" customWidth="1"/>
    <col min="7" max="7" width="22.85546875" style="1" bestFit="1" customWidth="1"/>
    <col min="8" max="8" width="18.7109375" style="1" bestFit="1" customWidth="1"/>
    <col min="9" max="9" width="43.28515625" style="1" bestFit="1" customWidth="1"/>
    <col min="10" max="10" width="15.7109375" style="1" customWidth="1"/>
    <col min="11" max="16384" width="9.140625" style="1"/>
  </cols>
  <sheetData>
    <row r="1" spans="1:19" ht="35.1" customHeight="1" x14ac:dyDescent="0.25">
      <c r="A1" s="66" t="s">
        <v>82</v>
      </c>
      <c r="B1" s="66"/>
      <c r="C1" s="66"/>
      <c r="D1" s="66"/>
      <c r="E1" s="66"/>
      <c r="F1" s="66"/>
      <c r="G1" s="66"/>
      <c r="H1" s="66"/>
      <c r="I1" s="66"/>
      <c r="J1" s="66"/>
      <c r="K1" s="66"/>
      <c r="L1" s="66"/>
      <c r="M1" s="66"/>
      <c r="N1" s="66"/>
      <c r="O1" s="66"/>
      <c r="P1" s="66"/>
      <c r="Q1" s="66"/>
      <c r="R1" s="66"/>
      <c r="S1" s="66"/>
    </row>
    <row r="2" spans="1:19" ht="69.75" customHeight="1" x14ac:dyDescent="0.25">
      <c r="A2" s="78" t="s">
        <v>7</v>
      </c>
      <c r="B2" s="78"/>
      <c r="C2" s="78"/>
      <c r="D2" s="78"/>
      <c r="E2" s="78"/>
      <c r="F2" s="78"/>
      <c r="G2" s="78"/>
      <c r="H2" s="78"/>
      <c r="I2" s="78"/>
      <c r="J2" s="78"/>
      <c r="K2" s="5"/>
      <c r="L2" s="5"/>
      <c r="M2" s="5"/>
      <c r="N2" s="5"/>
      <c r="O2" s="5"/>
      <c r="P2" s="5"/>
      <c r="Q2" s="5"/>
      <c r="R2" s="5"/>
      <c r="S2" s="5"/>
    </row>
    <row r="3" spans="1:19" s="22" customFormat="1" ht="22.5" customHeight="1" x14ac:dyDescent="0.25">
      <c r="A3" s="22" t="s">
        <v>8</v>
      </c>
      <c r="B3" s="1"/>
      <c r="C3" s="1"/>
      <c r="D3" s="1"/>
      <c r="E3" s="1"/>
      <c r="F3" s="1"/>
      <c r="G3" s="1"/>
      <c r="H3" s="1"/>
      <c r="I3" s="1"/>
      <c r="J3" s="1"/>
    </row>
    <row r="4" spans="1:19" s="2" customFormat="1" ht="13.5" customHeight="1" x14ac:dyDescent="0.25">
      <c r="A4" s="64" t="s">
        <v>9</v>
      </c>
      <c r="B4" s="64"/>
      <c r="C4" s="64"/>
      <c r="D4" s="64"/>
      <c r="E4" s="64"/>
      <c r="F4" s="64"/>
      <c r="G4" s="64"/>
      <c r="H4" s="64"/>
      <c r="I4" s="64"/>
      <c r="J4" s="64"/>
    </row>
    <row r="5" spans="1:19" s="2" customFormat="1" ht="18" customHeight="1" x14ac:dyDescent="0.25">
      <c r="A5" s="64" t="s">
        <v>10</v>
      </c>
      <c r="B5" s="64"/>
      <c r="C5" s="64"/>
      <c r="D5" s="64"/>
      <c r="E5" s="64"/>
      <c r="F5" s="64"/>
      <c r="G5" s="64"/>
      <c r="H5" s="64"/>
      <c r="I5" s="64"/>
      <c r="J5" s="64"/>
    </row>
    <row r="6" spans="1:19" s="2" customFormat="1" ht="12" customHeight="1" x14ac:dyDescent="0.25">
      <c r="A6" s="64" t="s">
        <v>11</v>
      </c>
      <c r="B6" s="64"/>
      <c r="C6" s="64"/>
      <c r="D6" s="64"/>
      <c r="E6" s="64"/>
      <c r="F6" s="64"/>
      <c r="G6" s="64"/>
      <c r="H6" s="64"/>
      <c r="I6" s="64"/>
      <c r="J6" s="64"/>
    </row>
    <row r="7" spans="1:19" x14ac:dyDescent="0.25">
      <c r="A7" s="6"/>
      <c r="B7" s="6"/>
      <c r="C7" s="6"/>
      <c r="D7" s="6"/>
      <c r="E7" s="6"/>
      <c r="F7" s="6"/>
      <c r="G7" s="6"/>
      <c r="H7" s="6"/>
      <c r="I7" s="6"/>
      <c r="J7" s="6"/>
      <c r="K7" s="7"/>
    </row>
    <row r="8" spans="1:19" s="8" customFormat="1" ht="39.950000000000003" customHeight="1" x14ac:dyDescent="0.25">
      <c r="A8" s="24" t="s">
        <v>12</v>
      </c>
      <c r="B8" s="24" t="s">
        <v>13</v>
      </c>
      <c r="C8" s="24" t="s">
        <v>14</v>
      </c>
      <c r="D8" s="24" t="s">
        <v>15</v>
      </c>
      <c r="E8" s="24" t="s">
        <v>16</v>
      </c>
      <c r="F8" s="24" t="s">
        <v>17</v>
      </c>
      <c r="G8" s="24" t="s">
        <v>18</v>
      </c>
      <c r="H8" s="24" t="s">
        <v>19</v>
      </c>
      <c r="I8" s="24" t="s">
        <v>20</v>
      </c>
      <c r="J8" s="24" t="s">
        <v>21</v>
      </c>
    </row>
    <row r="9" spans="1:19" ht="20.100000000000001" customHeight="1" x14ac:dyDescent="0.25">
      <c r="A9" s="25" t="s">
        <v>22</v>
      </c>
      <c r="B9" s="25" t="s">
        <v>23</v>
      </c>
      <c r="C9" s="25" t="s">
        <v>83</v>
      </c>
      <c r="D9" s="25" t="s">
        <v>25</v>
      </c>
      <c r="E9" s="25" t="s">
        <v>84</v>
      </c>
      <c r="F9" s="26">
        <v>1</v>
      </c>
      <c r="G9" s="26">
        <v>0.4</v>
      </c>
      <c r="H9" s="25" t="s">
        <v>27</v>
      </c>
      <c r="I9" s="25" t="s">
        <v>28</v>
      </c>
      <c r="J9" s="25" t="s">
        <v>27</v>
      </c>
    </row>
    <row r="10" spans="1:19" ht="20.100000000000001" customHeight="1" x14ac:dyDescent="0.25">
      <c r="A10" s="1" t="s">
        <v>29</v>
      </c>
      <c r="B10" s="1" t="s">
        <v>30</v>
      </c>
      <c r="C10" s="1" t="s">
        <v>85</v>
      </c>
      <c r="D10" s="1" t="s">
        <v>25</v>
      </c>
      <c r="E10" s="1" t="s">
        <v>84</v>
      </c>
      <c r="F10" s="9">
        <v>1</v>
      </c>
      <c r="G10" s="9">
        <v>0.5</v>
      </c>
      <c r="H10" s="1" t="s">
        <v>27</v>
      </c>
      <c r="I10" s="1" t="s">
        <v>34</v>
      </c>
      <c r="J10" s="1" t="s">
        <v>35</v>
      </c>
    </row>
    <row r="11" spans="1:19" ht="20.100000000000001" customHeight="1" x14ac:dyDescent="0.25">
      <c r="A11" s="25"/>
      <c r="B11" s="25"/>
      <c r="C11" s="25"/>
      <c r="D11" s="25"/>
      <c r="E11" s="25"/>
      <c r="F11" s="26"/>
      <c r="G11" s="26"/>
      <c r="H11" s="25"/>
      <c r="I11" s="25"/>
      <c r="J11" s="25"/>
    </row>
    <row r="12" spans="1:19" ht="20.100000000000001" customHeight="1" x14ac:dyDescent="0.25">
      <c r="F12" s="9"/>
      <c r="G12" s="9"/>
    </row>
    <row r="13" spans="1:19" ht="20.100000000000001" customHeight="1" x14ac:dyDescent="0.25">
      <c r="A13" s="25"/>
      <c r="B13" s="25"/>
      <c r="C13" s="25"/>
      <c r="D13" s="25"/>
      <c r="E13" s="25"/>
      <c r="F13" s="26"/>
      <c r="G13" s="26"/>
      <c r="H13" s="25"/>
      <c r="I13" s="25"/>
      <c r="J13" s="25"/>
    </row>
    <row r="14" spans="1:19" ht="20.100000000000001" customHeight="1" x14ac:dyDescent="0.25">
      <c r="F14" s="9"/>
      <c r="G14" s="9"/>
    </row>
    <row r="15" spans="1:19" ht="20.100000000000001" customHeight="1" x14ac:dyDescent="0.25">
      <c r="A15" s="25"/>
      <c r="B15" s="25"/>
      <c r="C15" s="25"/>
      <c r="D15" s="25"/>
      <c r="E15" s="25"/>
      <c r="F15" s="26"/>
      <c r="G15" s="26"/>
      <c r="H15" s="25"/>
      <c r="I15" s="25"/>
      <c r="J15" s="25"/>
    </row>
    <row r="16" spans="1:19" ht="20.100000000000001" customHeight="1" x14ac:dyDescent="0.25">
      <c r="F16" s="9"/>
      <c r="G16" s="9"/>
    </row>
    <row r="17" spans="1:10" ht="20.100000000000001" customHeight="1" x14ac:dyDescent="0.25">
      <c r="A17" s="25"/>
      <c r="B17" s="25"/>
      <c r="C17" s="25"/>
      <c r="D17" s="25"/>
      <c r="E17" s="25"/>
      <c r="F17" s="26"/>
      <c r="G17" s="26"/>
      <c r="H17" s="25"/>
      <c r="I17" s="25"/>
      <c r="J17" s="25"/>
    </row>
    <row r="18" spans="1:10" ht="20.100000000000001" customHeight="1" x14ac:dyDescent="0.25">
      <c r="F18" s="9"/>
      <c r="G18" s="9"/>
    </row>
    <row r="19" spans="1:10" ht="20.100000000000001" customHeight="1" x14ac:dyDescent="0.25">
      <c r="A19" s="25"/>
      <c r="B19" s="25"/>
      <c r="C19" s="25"/>
      <c r="D19" s="25"/>
      <c r="E19" s="25"/>
      <c r="F19" s="26"/>
      <c r="G19" s="26"/>
      <c r="H19" s="25"/>
      <c r="I19" s="25"/>
      <c r="J19" s="25"/>
    </row>
    <row r="20" spans="1:10" ht="20.100000000000001" customHeight="1" x14ac:dyDescent="0.25">
      <c r="F20" s="9"/>
      <c r="G20" s="9"/>
    </row>
    <row r="21" spans="1:10" ht="20.100000000000001" customHeight="1" x14ac:dyDescent="0.25">
      <c r="A21" s="25"/>
      <c r="B21" s="25"/>
      <c r="C21" s="25"/>
      <c r="D21" s="25"/>
      <c r="E21" s="25"/>
      <c r="F21" s="26"/>
      <c r="G21" s="26"/>
      <c r="H21" s="25"/>
      <c r="I21" s="25"/>
      <c r="J21" s="25"/>
    </row>
    <row r="22" spans="1:10" ht="20.100000000000001" customHeight="1" x14ac:dyDescent="0.25">
      <c r="F22" s="9"/>
      <c r="G22" s="9"/>
    </row>
    <row r="23" spans="1:10" ht="20.100000000000001" customHeight="1" x14ac:dyDescent="0.25">
      <c r="A23" s="25"/>
      <c r="B23" s="25"/>
      <c r="C23" s="25"/>
      <c r="D23" s="25"/>
      <c r="E23" s="25"/>
      <c r="F23" s="26"/>
      <c r="G23" s="26"/>
      <c r="H23" s="25"/>
      <c r="I23" s="25"/>
      <c r="J23" s="25"/>
    </row>
    <row r="24" spans="1:10" ht="20.100000000000001" customHeight="1" x14ac:dyDescent="0.25">
      <c r="F24" s="9"/>
      <c r="G24" s="9"/>
    </row>
    <row r="25" spans="1:10" ht="20.100000000000001" customHeight="1" x14ac:dyDescent="0.25">
      <c r="A25" s="25"/>
      <c r="B25" s="25"/>
      <c r="C25" s="25"/>
      <c r="D25" s="25"/>
      <c r="E25" s="25"/>
      <c r="F25" s="26"/>
      <c r="G25" s="26"/>
      <c r="H25" s="25"/>
      <c r="I25" s="25"/>
      <c r="J25" s="25"/>
    </row>
    <row r="26" spans="1:10" ht="20.100000000000001" customHeight="1" x14ac:dyDescent="0.25">
      <c r="F26" s="9"/>
      <c r="G26" s="9"/>
    </row>
    <row r="27" spans="1:10" ht="20.100000000000001" customHeight="1" x14ac:dyDescent="0.25">
      <c r="A27" s="25"/>
      <c r="B27" s="25"/>
      <c r="C27" s="25"/>
      <c r="D27" s="25"/>
      <c r="E27" s="25"/>
      <c r="F27" s="26"/>
      <c r="G27" s="26"/>
      <c r="H27" s="25"/>
      <c r="I27" s="25"/>
      <c r="J27" s="25"/>
    </row>
    <row r="28" spans="1:10" ht="20.100000000000001" customHeight="1" x14ac:dyDescent="0.25">
      <c r="A28"/>
      <c r="B28"/>
      <c r="C28"/>
      <c r="D28"/>
      <c r="E28"/>
      <c r="F28" s="10"/>
      <c r="G28" s="10"/>
      <c r="H28"/>
      <c r="I28"/>
      <c r="J28"/>
    </row>
    <row r="32" spans="1:10" ht="27" customHeight="1" x14ac:dyDescent="0.25">
      <c r="A32" s="72" t="s">
        <v>36</v>
      </c>
      <c r="B32" s="72"/>
      <c r="C32" s="72"/>
      <c r="D32" s="72"/>
      <c r="E32" s="72"/>
      <c r="F32" s="72"/>
      <c r="G32" s="72"/>
      <c r="H32" s="72"/>
      <c r="I32" s="72"/>
      <c r="J32" s="72"/>
    </row>
    <row r="33" spans="1:8" ht="13.5" customHeight="1" x14ac:dyDescent="0.25">
      <c r="A33" s="64" t="s">
        <v>37</v>
      </c>
      <c r="B33" s="64"/>
      <c r="C33" s="64"/>
      <c r="D33" s="64"/>
      <c r="E33" s="64"/>
      <c r="F33" s="64"/>
      <c r="G33" s="64"/>
      <c r="H33" s="64"/>
    </row>
    <row r="34" spans="1:8" x14ac:dyDescent="0.25">
      <c r="A34" s="64"/>
      <c r="B34" s="64"/>
      <c r="C34" s="64"/>
      <c r="D34" s="64"/>
      <c r="E34" s="64"/>
      <c r="F34" s="64"/>
      <c r="G34" s="64"/>
      <c r="H34" s="64"/>
    </row>
    <row r="35" spans="1:8" ht="30" customHeight="1" x14ac:dyDescent="0.25">
      <c r="A35" s="64" t="s">
        <v>11</v>
      </c>
      <c r="B35" s="64"/>
      <c r="C35" s="64"/>
      <c r="D35" s="64"/>
      <c r="E35" s="64"/>
      <c r="F35" s="64"/>
      <c r="G35" s="64"/>
      <c r="H35" s="64"/>
    </row>
    <row r="36" spans="1:8" x14ac:dyDescent="0.25">
      <c r="A36" s="27"/>
      <c r="B36" s="27"/>
      <c r="C36" s="27"/>
      <c r="D36" s="27"/>
      <c r="E36" s="27"/>
      <c r="F36" s="27"/>
      <c r="G36" s="27"/>
      <c r="H36" s="27"/>
    </row>
    <row r="37" spans="1:8" ht="39.950000000000003" customHeight="1" x14ac:dyDescent="0.25">
      <c r="A37" s="24" t="s">
        <v>12</v>
      </c>
      <c r="B37" s="24" t="s">
        <v>13</v>
      </c>
      <c r="C37" s="24" t="s">
        <v>14</v>
      </c>
      <c r="D37" s="24" t="s">
        <v>15</v>
      </c>
      <c r="E37" s="24" t="s">
        <v>38</v>
      </c>
      <c r="F37" s="24" t="s">
        <v>19</v>
      </c>
      <c r="G37" s="24" t="s">
        <v>20</v>
      </c>
      <c r="H37" s="24" t="s">
        <v>21</v>
      </c>
    </row>
    <row r="38" spans="1:8" ht="20.100000000000001" customHeight="1" x14ac:dyDescent="0.25">
      <c r="A38" s="25" t="s">
        <v>22</v>
      </c>
      <c r="B38" s="25" t="s">
        <v>23</v>
      </c>
      <c r="C38" s="25" t="s">
        <v>83</v>
      </c>
      <c r="D38" s="25" t="s">
        <v>39</v>
      </c>
      <c r="E38" s="25">
        <v>80</v>
      </c>
      <c r="F38" s="25" t="s">
        <v>35</v>
      </c>
      <c r="G38" s="25"/>
      <c r="H38" s="25"/>
    </row>
    <row r="39" spans="1:8" ht="20.100000000000001" customHeight="1" x14ac:dyDescent="0.25">
      <c r="A39" s="1" t="s">
        <v>29</v>
      </c>
      <c r="B39" s="1" t="s">
        <v>30</v>
      </c>
      <c r="C39" s="1" t="s">
        <v>40</v>
      </c>
      <c r="D39" s="1" t="s">
        <v>41</v>
      </c>
      <c r="E39" s="1">
        <v>200</v>
      </c>
      <c r="F39" s="1" t="s">
        <v>27</v>
      </c>
    </row>
    <row r="40" spans="1:8" ht="20.100000000000001" customHeight="1" x14ac:dyDescent="0.25">
      <c r="A40" s="25"/>
      <c r="B40" s="25"/>
      <c r="C40" s="25"/>
      <c r="D40" s="25"/>
      <c r="E40" s="25"/>
      <c r="F40" s="25"/>
      <c r="G40" s="25"/>
      <c r="H40" s="25"/>
    </row>
    <row r="41" spans="1:8" ht="20.100000000000001" customHeight="1" x14ac:dyDescent="0.25"/>
    <row r="42" spans="1:8" ht="20.100000000000001" customHeight="1" x14ac:dyDescent="0.25">
      <c r="A42" s="25"/>
      <c r="B42" s="25"/>
      <c r="C42" s="25"/>
      <c r="D42" s="25"/>
      <c r="E42" s="25"/>
      <c r="F42" s="25"/>
      <c r="G42" s="25"/>
      <c r="H42" s="25"/>
    </row>
    <row r="43" spans="1:8" ht="20.100000000000001" customHeight="1" x14ac:dyDescent="0.25"/>
    <row r="44" spans="1:8" ht="20.100000000000001" customHeight="1" x14ac:dyDescent="0.25">
      <c r="A44" s="25"/>
      <c r="B44" s="25"/>
      <c r="C44" s="25"/>
      <c r="D44" s="25"/>
      <c r="E44" s="25"/>
      <c r="F44" s="25"/>
      <c r="G44" s="25"/>
      <c r="H44" s="25"/>
    </row>
    <row r="45" spans="1:8" ht="20.100000000000001" customHeight="1" x14ac:dyDescent="0.25"/>
    <row r="46" spans="1:8" ht="20.100000000000001" customHeight="1" x14ac:dyDescent="0.25">
      <c r="A46" s="25"/>
      <c r="B46" s="25"/>
      <c r="C46" s="25"/>
      <c r="D46" s="25"/>
      <c r="E46" s="25"/>
      <c r="F46" s="25"/>
      <c r="G46" s="25"/>
      <c r="H46" s="25"/>
    </row>
    <row r="47" spans="1:8" ht="20.100000000000001" customHeight="1" x14ac:dyDescent="0.25"/>
    <row r="48" spans="1:8" ht="20.100000000000001" customHeight="1" x14ac:dyDescent="0.25">
      <c r="A48" s="25"/>
      <c r="B48" s="25"/>
      <c r="C48" s="25"/>
      <c r="D48" s="25"/>
      <c r="E48" s="25"/>
      <c r="F48" s="25"/>
      <c r="G48" s="25"/>
      <c r="H48" s="25"/>
    </row>
    <row r="49" spans="1:8" ht="20.100000000000001" customHeight="1" x14ac:dyDescent="0.25"/>
    <row r="50" spans="1:8" ht="20.100000000000001" customHeight="1" x14ac:dyDescent="0.25">
      <c r="A50" s="25"/>
      <c r="B50" s="25"/>
      <c r="C50" s="25"/>
      <c r="D50" s="25"/>
      <c r="E50" s="25"/>
      <c r="F50" s="25"/>
      <c r="G50" s="25"/>
      <c r="H50" s="25"/>
    </row>
    <row r="51" spans="1:8" ht="20.100000000000001" customHeight="1" x14ac:dyDescent="0.25"/>
    <row r="52" spans="1:8" ht="20.100000000000001" customHeight="1" x14ac:dyDescent="0.25">
      <c r="A52" s="25"/>
      <c r="B52" s="25"/>
      <c r="C52" s="25"/>
      <c r="D52" s="25"/>
      <c r="E52" s="25"/>
      <c r="F52" s="25"/>
      <c r="G52" s="25"/>
      <c r="H52" s="25"/>
    </row>
    <row r="53" spans="1:8" ht="20.100000000000001" customHeight="1" x14ac:dyDescent="0.25"/>
    <row r="54" spans="1:8" ht="20.100000000000001" customHeight="1" x14ac:dyDescent="0.25">
      <c r="A54" s="25"/>
      <c r="B54" s="25"/>
      <c r="C54" s="25"/>
      <c r="D54" s="25"/>
      <c r="E54" s="25"/>
      <c r="F54" s="25"/>
      <c r="G54" s="25"/>
      <c r="H54" s="25"/>
    </row>
    <row r="55" spans="1:8" ht="20.100000000000001" customHeight="1" x14ac:dyDescent="0.25"/>
    <row r="56" spans="1:8" ht="20.100000000000001" customHeight="1" x14ac:dyDescent="0.25">
      <c r="A56" s="25"/>
      <c r="B56" s="25"/>
      <c r="C56" s="25"/>
      <c r="D56" s="25"/>
      <c r="E56" s="25"/>
      <c r="F56" s="25"/>
      <c r="G56" s="25"/>
      <c r="H56" s="25"/>
    </row>
    <row r="57" spans="1:8" ht="20.100000000000001" customHeight="1" x14ac:dyDescent="0.25">
      <c r="A57"/>
      <c r="B57"/>
      <c r="C57"/>
      <c r="D57"/>
      <c r="E57"/>
      <c r="F57"/>
      <c r="G57"/>
      <c r="H57"/>
    </row>
    <row r="61" spans="1:8" ht="27" customHeight="1" x14ac:dyDescent="0.25">
      <c r="A61" s="72" t="s">
        <v>42</v>
      </c>
      <c r="B61" s="72"/>
      <c r="C61" s="72"/>
      <c r="D61" s="72"/>
      <c r="E61" s="72"/>
      <c r="F61" s="72"/>
    </row>
    <row r="63" spans="1:8" ht="13.5" customHeight="1" x14ac:dyDescent="0.25">
      <c r="A63" s="64" t="s">
        <v>43</v>
      </c>
      <c r="B63" s="64"/>
      <c r="C63" s="64"/>
      <c r="D63" s="64"/>
      <c r="E63" s="64"/>
      <c r="F63" s="64"/>
    </row>
    <row r="64" spans="1:8" x14ac:dyDescent="0.25">
      <c r="A64" s="71"/>
      <c r="B64" s="71"/>
      <c r="C64" s="71"/>
      <c r="D64" s="71"/>
      <c r="E64" s="71"/>
      <c r="F64" s="71"/>
    </row>
    <row r="65" spans="1:6" ht="94.5" x14ac:dyDescent="0.25">
      <c r="A65" s="24" t="s">
        <v>12</v>
      </c>
      <c r="B65" s="24" t="s">
        <v>13</v>
      </c>
      <c r="C65" s="24" t="s">
        <v>44</v>
      </c>
      <c r="D65" s="24" t="s">
        <v>45</v>
      </c>
      <c r="E65" s="24" t="s">
        <v>46</v>
      </c>
      <c r="F65" s="24" t="s">
        <v>47</v>
      </c>
    </row>
    <row r="66" spans="1:6" ht="20.100000000000001" customHeight="1" x14ac:dyDescent="0.25">
      <c r="A66" s="28"/>
      <c r="B66" s="28"/>
      <c r="C66" s="29"/>
      <c r="D66" s="29"/>
      <c r="E66" s="28"/>
      <c r="F66" s="28"/>
    </row>
    <row r="67" spans="1:6" ht="20.100000000000001" customHeight="1" x14ac:dyDescent="0.25">
      <c r="A67" s="11"/>
      <c r="B67" s="11"/>
      <c r="C67" s="12"/>
      <c r="D67" s="12"/>
      <c r="E67" s="11"/>
      <c r="F67" s="11"/>
    </row>
    <row r="68" spans="1:6" ht="20.100000000000001" customHeight="1" x14ac:dyDescent="0.25">
      <c r="A68" s="28"/>
      <c r="B68" s="28"/>
      <c r="C68" s="29"/>
      <c r="D68" s="29"/>
      <c r="E68" s="28"/>
      <c r="F68" s="28"/>
    </row>
    <row r="69" spans="1:6" ht="20.100000000000001" customHeight="1" x14ac:dyDescent="0.25">
      <c r="A69" s="11"/>
      <c r="B69" s="11"/>
      <c r="C69" s="12"/>
      <c r="D69" s="12"/>
      <c r="E69" s="11"/>
      <c r="F69" s="11"/>
    </row>
    <row r="70" spans="1:6" ht="20.100000000000001" customHeight="1" x14ac:dyDescent="0.25">
      <c r="A70" s="28"/>
      <c r="B70" s="28"/>
      <c r="C70" s="29"/>
      <c r="D70" s="29"/>
      <c r="E70" s="28"/>
      <c r="F70" s="28"/>
    </row>
    <row r="71" spans="1:6" ht="20.100000000000001" customHeight="1" x14ac:dyDescent="0.25">
      <c r="A71" s="11"/>
      <c r="B71" s="11"/>
      <c r="C71" s="12"/>
      <c r="D71" s="12"/>
      <c r="E71" s="11"/>
      <c r="F71" s="11"/>
    </row>
    <row r="72" spans="1:6" ht="20.100000000000001" customHeight="1" x14ac:dyDescent="0.25">
      <c r="A72" s="28"/>
      <c r="B72" s="28"/>
      <c r="C72" s="29"/>
      <c r="D72" s="29"/>
      <c r="E72" s="28"/>
      <c r="F72" s="28"/>
    </row>
    <row r="73" spans="1:6" ht="20.100000000000001" customHeight="1" x14ac:dyDescent="0.25">
      <c r="A73" s="11"/>
      <c r="B73" s="11"/>
      <c r="C73" s="12"/>
      <c r="D73" s="12"/>
      <c r="E73" s="11"/>
      <c r="F73" s="11"/>
    </row>
    <row r="74" spans="1:6" ht="20.100000000000001" customHeight="1" x14ac:dyDescent="0.25">
      <c r="A74" s="28"/>
      <c r="B74" s="28"/>
      <c r="C74" s="29"/>
      <c r="D74" s="29"/>
      <c r="E74" s="28"/>
      <c r="F74" s="28"/>
    </row>
    <row r="75" spans="1:6" ht="20.100000000000001" customHeight="1" x14ac:dyDescent="0.25">
      <c r="A75" s="11"/>
      <c r="B75" s="11"/>
      <c r="C75" s="12"/>
      <c r="D75" s="12"/>
      <c r="E75" s="11"/>
      <c r="F75" s="11"/>
    </row>
    <row r="76" spans="1:6" ht="20.100000000000001" customHeight="1" x14ac:dyDescent="0.25">
      <c r="A76" s="28"/>
      <c r="B76" s="28"/>
      <c r="C76" s="29"/>
      <c r="D76" s="29"/>
      <c r="E76" s="28"/>
      <c r="F76" s="28"/>
    </row>
    <row r="77" spans="1:6" ht="20.100000000000001" customHeight="1" x14ac:dyDescent="0.25">
      <c r="A77" s="11"/>
      <c r="B77" s="11"/>
      <c r="C77" s="12"/>
      <c r="D77" s="12"/>
      <c r="E77" s="11"/>
      <c r="F77" s="11"/>
    </row>
    <row r="78" spans="1:6" ht="20.100000000000001" customHeight="1" x14ac:dyDescent="0.25">
      <c r="A78" s="28"/>
      <c r="B78" s="28"/>
      <c r="C78" s="29"/>
      <c r="D78" s="29"/>
      <c r="E78" s="28"/>
      <c r="F78" s="28"/>
    </row>
    <row r="79" spans="1:6" ht="20.100000000000001" customHeight="1" x14ac:dyDescent="0.25">
      <c r="A79" s="11"/>
      <c r="B79" s="11"/>
      <c r="C79" s="12"/>
      <c r="D79" s="12"/>
      <c r="E79" s="11"/>
      <c r="F79" s="11"/>
    </row>
    <row r="80" spans="1:6" ht="20.100000000000001" customHeight="1" x14ac:dyDescent="0.25">
      <c r="A80" s="28"/>
      <c r="B80" s="28"/>
      <c r="C80" s="29"/>
      <c r="D80" s="29"/>
      <c r="E80" s="28"/>
      <c r="F80" s="28"/>
    </row>
    <row r="81" spans="1:6" ht="20.100000000000001" customHeight="1" x14ac:dyDescent="0.25">
      <c r="A81" s="11"/>
      <c r="B81" s="11"/>
      <c r="C81" s="12"/>
      <c r="D81" s="12"/>
      <c r="E81" s="11"/>
      <c r="F81" s="11"/>
    </row>
    <row r="82" spans="1:6" ht="20.100000000000001" customHeight="1" x14ac:dyDescent="0.25">
      <c r="A82" s="28"/>
      <c r="B82" s="28"/>
      <c r="C82" s="29"/>
      <c r="D82" s="29"/>
      <c r="E82" s="28"/>
      <c r="F82" s="28"/>
    </row>
    <row r="83" spans="1:6" ht="20.100000000000001" customHeight="1" x14ac:dyDescent="0.25">
      <c r="A83" s="11"/>
      <c r="B83" s="11"/>
      <c r="C83" s="12"/>
      <c r="D83" s="12"/>
      <c r="E83" s="11"/>
      <c r="F83" s="11"/>
    </row>
    <row r="84" spans="1:6" ht="20.100000000000001" customHeight="1" x14ac:dyDescent="0.25">
      <c r="A84" s="28"/>
      <c r="B84" s="28"/>
      <c r="C84" s="29"/>
      <c r="D84" s="29"/>
      <c r="E84" s="28"/>
      <c r="F84" s="28"/>
    </row>
    <row r="85" spans="1:6" ht="20.100000000000001" customHeight="1" x14ac:dyDescent="0.25">
      <c r="A85" s="13"/>
      <c r="B85" s="13"/>
      <c r="C85" s="14"/>
      <c r="D85" s="14"/>
      <c r="E85" s="11"/>
      <c r="F85" s="13"/>
    </row>
    <row r="89" spans="1:6" ht="15" x14ac:dyDescent="0.25">
      <c r="A89" s="72" t="s">
        <v>48</v>
      </c>
      <c r="B89" s="72"/>
      <c r="C89" s="72"/>
      <c r="D89" s="72"/>
    </row>
    <row r="91" spans="1:6" ht="13.5" customHeight="1" x14ac:dyDescent="0.25">
      <c r="A91" s="64" t="s">
        <v>49</v>
      </c>
      <c r="B91" s="64"/>
      <c r="C91" s="64"/>
      <c r="D91" s="64"/>
    </row>
    <row r="92" spans="1:6" ht="13.5" customHeight="1" x14ac:dyDescent="0.25">
      <c r="A92" s="64" t="s">
        <v>50</v>
      </c>
      <c r="B92" s="64"/>
      <c r="C92" s="64"/>
      <c r="D92" s="64"/>
    </row>
    <row r="94" spans="1:6" ht="39.950000000000003" customHeight="1" x14ac:dyDescent="0.25">
      <c r="A94" s="24" t="s">
        <v>12</v>
      </c>
      <c r="B94" s="24" t="s">
        <v>13</v>
      </c>
      <c r="C94" s="24" t="s">
        <v>51</v>
      </c>
      <c r="D94" s="24" t="s">
        <v>52</v>
      </c>
    </row>
    <row r="95" spans="1:6" ht="20.100000000000001" customHeight="1" x14ac:dyDescent="0.25">
      <c r="A95" s="28"/>
      <c r="B95" s="28"/>
      <c r="C95" s="29"/>
      <c r="D95" s="30"/>
    </row>
    <row r="96" spans="1:6" ht="20.100000000000001" customHeight="1" x14ac:dyDescent="0.25">
      <c r="A96" s="11"/>
      <c r="B96" s="11"/>
      <c r="C96" s="12"/>
      <c r="D96" s="15"/>
    </row>
    <row r="97" spans="1:4" ht="20.100000000000001" customHeight="1" x14ac:dyDescent="0.25">
      <c r="A97" s="28"/>
      <c r="B97" s="28"/>
      <c r="C97" s="29"/>
      <c r="D97" s="30"/>
    </row>
    <row r="98" spans="1:4" ht="20.100000000000001" customHeight="1" x14ac:dyDescent="0.25">
      <c r="A98" s="11"/>
      <c r="B98" s="11"/>
      <c r="C98" s="12"/>
      <c r="D98" s="15"/>
    </row>
    <row r="99" spans="1:4" ht="20.100000000000001" customHeight="1" x14ac:dyDescent="0.25">
      <c r="A99" s="28"/>
      <c r="B99" s="28"/>
      <c r="C99" s="29"/>
      <c r="D99" s="30"/>
    </row>
    <row r="100" spans="1:4" ht="20.100000000000001" customHeight="1" x14ac:dyDescent="0.25">
      <c r="A100" s="11"/>
      <c r="B100" s="11"/>
      <c r="C100" s="12"/>
      <c r="D100" s="15"/>
    </row>
    <row r="101" spans="1:4" ht="20.100000000000001" customHeight="1" x14ac:dyDescent="0.25">
      <c r="A101" s="28"/>
      <c r="B101" s="28"/>
      <c r="C101" s="29"/>
      <c r="D101" s="30"/>
    </row>
    <row r="102" spans="1:4" ht="20.100000000000001" customHeight="1" x14ac:dyDescent="0.25">
      <c r="A102" s="11"/>
      <c r="B102" s="11"/>
      <c r="C102" s="12"/>
      <c r="D102" s="15"/>
    </row>
    <row r="103" spans="1:4" ht="20.100000000000001" customHeight="1" x14ac:dyDescent="0.25">
      <c r="A103" s="28"/>
      <c r="B103" s="28"/>
      <c r="C103" s="29"/>
      <c r="D103" s="30"/>
    </row>
    <row r="104" spans="1:4" ht="20.100000000000001" customHeight="1" x14ac:dyDescent="0.25">
      <c r="A104" s="11"/>
      <c r="B104" s="11"/>
      <c r="C104" s="12"/>
      <c r="D104" s="15"/>
    </row>
    <row r="105" spans="1:4" ht="20.100000000000001" customHeight="1" x14ac:dyDescent="0.25">
      <c r="A105" s="28"/>
      <c r="B105" s="28"/>
      <c r="C105" s="29"/>
      <c r="D105" s="30"/>
    </row>
    <row r="106" spans="1:4" ht="20.100000000000001" customHeight="1" x14ac:dyDescent="0.25">
      <c r="A106" s="11"/>
      <c r="B106" s="11"/>
      <c r="C106" s="12"/>
      <c r="D106" s="15"/>
    </row>
    <row r="107" spans="1:4" ht="20.100000000000001" customHeight="1" x14ac:dyDescent="0.25">
      <c r="A107" s="28"/>
      <c r="B107" s="28"/>
      <c r="C107" s="29"/>
      <c r="D107" s="30"/>
    </row>
    <row r="108" spans="1:4" ht="20.100000000000001" customHeight="1" x14ac:dyDescent="0.25">
      <c r="A108" s="11"/>
      <c r="B108" s="11"/>
      <c r="C108" s="12"/>
      <c r="D108" s="15"/>
    </row>
    <row r="109" spans="1:4" ht="20.100000000000001" customHeight="1" x14ac:dyDescent="0.25">
      <c r="A109" s="28"/>
      <c r="B109" s="28"/>
      <c r="C109" s="29"/>
      <c r="D109" s="30"/>
    </row>
    <row r="110" spans="1:4" ht="20.100000000000001" customHeight="1" x14ac:dyDescent="0.25">
      <c r="A110" s="11"/>
      <c r="B110" s="11"/>
      <c r="C110" s="12"/>
      <c r="D110" s="15"/>
    </row>
    <row r="111" spans="1:4" ht="20.100000000000001" customHeight="1" x14ac:dyDescent="0.25">
      <c r="A111" s="28"/>
      <c r="B111" s="28"/>
      <c r="C111" s="29"/>
      <c r="D111" s="30"/>
    </row>
    <row r="112" spans="1:4" ht="20.100000000000001" customHeight="1" x14ac:dyDescent="0.25">
      <c r="A112" s="11"/>
      <c r="B112" s="11"/>
      <c r="C112" s="12"/>
      <c r="D112" s="15"/>
    </row>
    <row r="113" spans="1:4" ht="20.100000000000001" customHeight="1" x14ac:dyDescent="0.25">
      <c r="A113" s="28"/>
      <c r="B113" s="28"/>
      <c r="C113" s="29"/>
      <c r="D113" s="30"/>
    </row>
  </sheetData>
  <mergeCells count="16">
    <mergeCell ref="A1:J1"/>
    <mergeCell ref="K1:S1"/>
    <mergeCell ref="A89:D89"/>
    <mergeCell ref="A91:D91"/>
    <mergeCell ref="A92:D92"/>
    <mergeCell ref="A33:H33"/>
    <mergeCell ref="A34:H34"/>
    <mergeCell ref="A35:H35"/>
    <mergeCell ref="A61:F61"/>
    <mergeCell ref="A63:F63"/>
    <mergeCell ref="A64:F64"/>
    <mergeCell ref="A32:J32"/>
    <mergeCell ref="A2:J2"/>
    <mergeCell ref="A4:J4"/>
    <mergeCell ref="A5:J5"/>
    <mergeCell ref="A6:J6"/>
  </mergeCells>
  <pageMargins left="0.7" right="0.7" top="0.75" bottom="0.75" header="0.3" footer="0.3"/>
  <pageSetup paperSize="8" scale="53" fitToHeight="0" orientation="landscape" horizontalDpi="1200" verticalDpi="1200" r:id="rId1"/>
  <headerFooter>
    <oddHeader>&amp;R&amp;G</oddHeader>
  </headerFooter>
  <legacyDrawingHF r:id="rId2"/>
  <tableParts count="4">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6AF8D-66D0-48EF-9D9A-0810E7AC4F21}">
  <sheetPr>
    <tabColor rgb="FF003D35"/>
    <pageSetUpPr fitToPage="1"/>
  </sheetPr>
  <dimension ref="A1:AE39"/>
  <sheetViews>
    <sheetView showGridLines="0" showRuler="0" zoomScale="80" zoomScaleNormal="80" zoomScalePageLayoutView="60" workbookViewId="0">
      <selection activeCell="AC45" sqref="AC45"/>
    </sheetView>
  </sheetViews>
  <sheetFormatPr defaultColWidth="2.7109375" defaultRowHeight="13.5" x14ac:dyDescent="0.25"/>
  <cols>
    <col min="1" max="2" width="2.7109375" style="1"/>
    <col min="3" max="3" width="35.7109375" style="1" customWidth="1"/>
    <col min="4" max="5" width="20.7109375" style="1" customWidth="1"/>
    <col min="6" max="10" width="2.7109375" style="1"/>
    <col min="11" max="12" width="25.7109375" style="1" customWidth="1"/>
    <col min="13" max="13" width="20.7109375" style="1" customWidth="1"/>
    <col min="14" max="18" width="2.7109375" style="1"/>
    <col min="19" max="20" width="25.7109375" style="1" customWidth="1"/>
    <col min="21" max="21" width="20.7109375" style="1" customWidth="1"/>
    <col min="22" max="26" width="2.7109375" style="1"/>
    <col min="27" max="29" width="20.7109375" style="1" customWidth="1"/>
    <col min="30" max="16384" width="2.7109375" style="1"/>
  </cols>
  <sheetData>
    <row r="1" spans="1:31" ht="35.1" customHeight="1" x14ac:dyDescent="0.25">
      <c r="A1" s="66" t="s">
        <v>86</v>
      </c>
      <c r="B1" s="66"/>
      <c r="C1" s="66"/>
      <c r="D1" s="66"/>
      <c r="E1" s="66"/>
      <c r="F1" s="66"/>
      <c r="G1" s="66"/>
      <c r="H1" s="66"/>
      <c r="I1" s="66"/>
      <c r="J1" s="66"/>
      <c r="K1" s="66"/>
      <c r="L1" s="66"/>
      <c r="M1" s="66"/>
      <c r="N1" s="66"/>
      <c r="O1" s="66"/>
      <c r="P1" s="66"/>
      <c r="Q1" s="66"/>
      <c r="R1" s="66"/>
      <c r="S1" s="66"/>
      <c r="T1" s="66"/>
      <c r="U1" s="21"/>
      <c r="V1" s="21"/>
    </row>
    <row r="2" spans="1:31" ht="60" customHeight="1" x14ac:dyDescent="0.25">
      <c r="A2" s="64" t="s">
        <v>105</v>
      </c>
      <c r="B2" s="64"/>
      <c r="C2" s="64"/>
      <c r="D2" s="64"/>
      <c r="E2" s="64"/>
      <c r="F2" s="64"/>
      <c r="G2" s="64"/>
      <c r="H2" s="64"/>
      <c r="I2" s="64"/>
      <c r="J2" s="64"/>
      <c r="K2" s="64"/>
      <c r="L2" s="64"/>
      <c r="M2" s="64"/>
      <c r="N2" s="64"/>
      <c r="O2" s="64"/>
      <c r="P2" s="64"/>
      <c r="Q2" s="64"/>
      <c r="R2" s="64"/>
      <c r="S2" s="64"/>
      <c r="T2" s="64"/>
      <c r="U2" s="64"/>
      <c r="V2" s="64"/>
      <c r="W2" s="64"/>
      <c r="X2" s="64"/>
      <c r="Y2" s="64"/>
      <c r="Z2" s="64"/>
      <c r="AA2" s="2"/>
      <c r="AB2" s="2"/>
      <c r="AC2" s="2"/>
      <c r="AD2" s="2"/>
      <c r="AE2" s="2"/>
    </row>
    <row r="3" spans="1:31" ht="20.100000000000001" customHeight="1" x14ac:dyDescent="0.25">
      <c r="A3" s="74" t="s">
        <v>54</v>
      </c>
      <c r="B3" s="74"/>
      <c r="C3" s="74"/>
      <c r="D3" s="74"/>
      <c r="E3" s="74"/>
      <c r="F3" s="74"/>
      <c r="G3" s="74"/>
      <c r="H3" s="74"/>
      <c r="I3" s="74"/>
      <c r="J3" s="74"/>
      <c r="K3" s="74"/>
      <c r="L3" s="74"/>
      <c r="M3" s="74"/>
      <c r="N3" s="74"/>
      <c r="O3" s="74"/>
      <c r="P3" s="74"/>
      <c r="Q3" s="74"/>
      <c r="R3" s="74"/>
      <c r="S3" s="74"/>
      <c r="T3" s="74"/>
      <c r="U3" s="74"/>
      <c r="V3" s="74"/>
      <c r="W3" s="74"/>
      <c r="Z3"/>
      <c r="AC3"/>
    </row>
    <row r="4" spans="1:31" ht="20.100000000000001" customHeight="1" x14ac:dyDescent="0.25">
      <c r="A4" s="74" t="s">
        <v>55</v>
      </c>
      <c r="B4" s="74"/>
      <c r="C4" s="74"/>
      <c r="D4" s="74"/>
      <c r="E4" s="74"/>
      <c r="F4" s="74"/>
      <c r="G4" s="74"/>
      <c r="H4" s="74"/>
      <c r="I4" s="74"/>
      <c r="J4" s="74"/>
      <c r="K4" s="74"/>
      <c r="L4" s="74"/>
      <c r="M4" s="74"/>
      <c r="N4" s="74"/>
      <c r="O4" s="74"/>
      <c r="P4" s="74"/>
      <c r="Q4" s="74"/>
      <c r="R4" s="74"/>
      <c r="S4" s="74"/>
      <c r="T4" s="74"/>
      <c r="U4" s="74"/>
      <c r="V4" s="74"/>
      <c r="W4" s="74"/>
    </row>
    <row r="5" spans="1:31" ht="20.100000000000001" customHeight="1" x14ac:dyDescent="0.25">
      <c r="A5" s="74" t="s">
        <v>56</v>
      </c>
      <c r="B5" s="74"/>
      <c r="C5" s="74"/>
      <c r="D5" s="74"/>
      <c r="E5" s="74"/>
      <c r="F5" s="74"/>
      <c r="G5" s="74"/>
      <c r="H5" s="74"/>
      <c r="I5" s="74"/>
      <c r="J5" s="74"/>
      <c r="K5" s="74"/>
      <c r="L5" s="74"/>
      <c r="M5" s="74"/>
      <c r="N5" s="74"/>
      <c r="O5" s="74"/>
      <c r="P5" s="74"/>
      <c r="Q5" s="74"/>
      <c r="R5" s="74"/>
      <c r="S5" s="74"/>
      <c r="T5" s="74"/>
      <c r="U5" s="74"/>
      <c r="V5" s="74"/>
      <c r="W5" s="74"/>
    </row>
    <row r="6" spans="1:31" x14ac:dyDescent="0.25">
      <c r="C6" s="20"/>
      <c r="D6" s="20"/>
      <c r="E6" s="20"/>
      <c r="F6" s="20"/>
      <c r="G6" s="20"/>
      <c r="H6" s="20"/>
      <c r="I6" s="20"/>
      <c r="J6" s="20"/>
      <c r="K6" s="20"/>
      <c r="L6" s="20"/>
      <c r="M6" s="20"/>
      <c r="N6" s="20"/>
      <c r="O6" s="20"/>
      <c r="P6" s="20"/>
      <c r="Q6" s="20"/>
      <c r="R6" s="20"/>
      <c r="S6" s="20"/>
      <c r="T6" s="20"/>
    </row>
    <row r="7" spans="1:31" x14ac:dyDescent="0.25">
      <c r="C7" s="20"/>
      <c r="D7" s="20"/>
      <c r="E7" s="20"/>
      <c r="F7" s="20"/>
      <c r="G7" s="20"/>
      <c r="H7" s="20"/>
      <c r="I7" s="20"/>
      <c r="J7" s="20"/>
      <c r="K7" s="20"/>
      <c r="L7" s="20"/>
      <c r="M7" s="20"/>
      <c r="N7" s="20"/>
      <c r="O7" s="20"/>
      <c r="P7" s="20"/>
      <c r="Q7" s="20"/>
      <c r="R7" s="20"/>
      <c r="S7" s="20"/>
      <c r="T7" s="20"/>
    </row>
    <row r="8" spans="1:31" ht="18" customHeight="1" x14ac:dyDescent="0.25">
      <c r="A8" s="31">
        <v>1</v>
      </c>
      <c r="B8" s="73" t="s">
        <v>57</v>
      </c>
      <c r="C8" s="73"/>
      <c r="D8" s="73"/>
      <c r="E8" s="73"/>
      <c r="F8" s="73"/>
      <c r="G8" s="32"/>
      <c r="H8" s="2"/>
      <c r="I8" s="33">
        <v>2</v>
      </c>
      <c r="J8" s="73" t="s">
        <v>58</v>
      </c>
      <c r="K8" s="73"/>
      <c r="L8" s="73"/>
      <c r="M8" s="73"/>
      <c r="N8" s="73"/>
      <c r="O8" s="34"/>
      <c r="P8" s="2"/>
      <c r="Q8" s="33">
        <v>3</v>
      </c>
      <c r="R8" s="73" t="s">
        <v>59</v>
      </c>
      <c r="S8" s="73"/>
      <c r="T8" s="73"/>
      <c r="U8" s="73"/>
      <c r="V8" s="73"/>
      <c r="W8" s="32"/>
      <c r="Y8" s="33">
        <v>4</v>
      </c>
      <c r="Z8" s="73" t="s">
        <v>60</v>
      </c>
      <c r="AA8" s="73"/>
      <c r="AB8" s="73"/>
      <c r="AC8" s="73"/>
      <c r="AD8" s="73"/>
      <c r="AE8" s="16"/>
    </row>
    <row r="9" spans="1:31" x14ac:dyDescent="0.25">
      <c r="A9" s="32"/>
      <c r="C9" s="20"/>
      <c r="D9" s="20"/>
      <c r="E9" s="20"/>
      <c r="F9" s="2"/>
      <c r="G9" s="34"/>
      <c r="H9" s="2"/>
      <c r="I9" s="34"/>
      <c r="J9" s="2"/>
      <c r="K9" s="2"/>
      <c r="L9" s="2"/>
      <c r="M9" s="2"/>
      <c r="N9" s="2"/>
      <c r="O9" s="34"/>
      <c r="P9" s="2"/>
      <c r="Q9" s="34"/>
      <c r="R9" s="2"/>
      <c r="S9" s="2"/>
      <c r="T9" s="2"/>
      <c r="W9" s="32"/>
      <c r="Y9" s="34"/>
      <c r="Z9" s="2"/>
      <c r="AA9" s="2"/>
      <c r="AB9" s="2"/>
      <c r="AE9" s="16"/>
    </row>
    <row r="10" spans="1:31" ht="45" customHeight="1" x14ac:dyDescent="0.25">
      <c r="A10" s="32"/>
      <c r="C10" s="67" t="s">
        <v>61</v>
      </c>
      <c r="D10" s="67"/>
      <c r="E10" s="67"/>
      <c r="F10" s="35"/>
      <c r="G10" s="36"/>
      <c r="H10" s="35"/>
      <c r="I10" s="36"/>
      <c r="J10" s="35"/>
      <c r="K10" s="67" t="s">
        <v>62</v>
      </c>
      <c r="L10" s="67"/>
      <c r="M10" s="67"/>
      <c r="N10" s="35"/>
      <c r="O10" s="36"/>
      <c r="P10" s="35"/>
      <c r="Q10" s="36"/>
      <c r="R10" s="35"/>
      <c r="S10" s="67" t="s">
        <v>63</v>
      </c>
      <c r="T10" s="67"/>
      <c r="U10" s="67"/>
      <c r="V10" s="27"/>
      <c r="W10" s="37"/>
      <c r="X10" s="27"/>
      <c r="Y10" s="36"/>
      <c r="Z10" s="35"/>
      <c r="AA10" s="77"/>
      <c r="AB10" s="77"/>
      <c r="AC10" s="77"/>
      <c r="AE10" s="16"/>
    </row>
    <row r="11" spans="1:31" x14ac:dyDescent="0.25">
      <c r="A11" s="32"/>
      <c r="C11" s="27"/>
      <c r="D11" s="27"/>
      <c r="E11" s="27"/>
      <c r="F11" s="23"/>
      <c r="G11" s="38"/>
      <c r="H11" s="35"/>
      <c r="I11" s="36"/>
      <c r="J11" s="35"/>
      <c r="K11" s="35"/>
      <c r="L11" s="35"/>
      <c r="M11" s="35"/>
      <c r="N11" s="23"/>
      <c r="O11" s="38"/>
      <c r="P11" s="23"/>
      <c r="Q11" s="38"/>
      <c r="R11" s="23"/>
      <c r="S11" s="23"/>
      <c r="T11" s="23"/>
      <c r="U11" s="27"/>
      <c r="V11" s="27"/>
      <c r="W11" s="37"/>
      <c r="X11" s="27"/>
      <c r="Y11" s="38"/>
      <c r="Z11" s="23"/>
      <c r="AA11" s="39"/>
      <c r="AB11" s="39"/>
      <c r="AC11" s="40"/>
      <c r="AE11" s="16"/>
    </row>
    <row r="12" spans="1:31" ht="26.25" customHeight="1" x14ac:dyDescent="0.25">
      <c r="A12" s="32"/>
      <c r="C12" s="67" t="s">
        <v>64</v>
      </c>
      <c r="D12" s="67"/>
      <c r="E12" s="67"/>
      <c r="F12" s="27"/>
      <c r="G12" s="37"/>
      <c r="H12" s="27"/>
      <c r="I12" s="37"/>
      <c r="J12" s="27"/>
      <c r="K12" s="67" t="s">
        <v>65</v>
      </c>
      <c r="L12" s="67"/>
      <c r="M12" s="67"/>
      <c r="N12" s="27"/>
      <c r="O12" s="37"/>
      <c r="P12" s="27"/>
      <c r="Q12" s="37"/>
      <c r="R12" s="27"/>
      <c r="S12" s="67" t="s">
        <v>66</v>
      </c>
      <c r="T12" s="67"/>
      <c r="U12" s="67"/>
      <c r="V12" s="27"/>
      <c r="W12" s="37"/>
      <c r="X12" s="27"/>
      <c r="Y12" s="37"/>
      <c r="Z12" s="27"/>
      <c r="AA12" s="41"/>
      <c r="AB12" s="42">
        <f>SUM(D37/(M37+U37))</f>
        <v>13.873994638069705</v>
      </c>
      <c r="AC12" s="43" t="s">
        <v>67</v>
      </c>
      <c r="AE12" s="16"/>
    </row>
    <row r="13" spans="1:31" x14ac:dyDescent="0.25">
      <c r="A13" s="32"/>
      <c r="G13" s="32"/>
      <c r="I13" s="32"/>
      <c r="O13" s="32"/>
      <c r="Q13" s="32"/>
      <c r="W13" s="32"/>
      <c r="Y13" s="32"/>
      <c r="AE13" s="16"/>
    </row>
    <row r="14" spans="1:31" ht="27" customHeight="1" x14ac:dyDescent="0.25">
      <c r="A14" s="32"/>
      <c r="C14" s="44" t="s">
        <v>68</v>
      </c>
      <c r="D14" s="44" t="s">
        <v>69</v>
      </c>
      <c r="E14" s="44" t="s">
        <v>70</v>
      </c>
      <c r="F14" s="21"/>
      <c r="G14" s="45"/>
      <c r="H14" s="21"/>
      <c r="I14" s="45"/>
      <c r="J14" s="21"/>
      <c r="K14" s="46" t="s">
        <v>12</v>
      </c>
      <c r="L14" s="46" t="s">
        <v>13</v>
      </c>
      <c r="M14" s="44" t="s">
        <v>71</v>
      </c>
      <c r="N14" s="21"/>
      <c r="O14" s="45"/>
      <c r="P14" s="21"/>
      <c r="Q14" s="45"/>
      <c r="R14" s="21"/>
      <c r="S14" s="46" t="s">
        <v>12</v>
      </c>
      <c r="T14" s="46" t="s">
        <v>13</v>
      </c>
      <c r="U14" s="46" t="s">
        <v>72</v>
      </c>
      <c r="W14" s="32"/>
      <c r="Y14" s="45"/>
      <c r="Z14" s="21"/>
      <c r="AA14" s="47"/>
      <c r="AB14" s="48"/>
      <c r="AC14" s="49"/>
      <c r="AE14" s="16"/>
    </row>
    <row r="15" spans="1:31" x14ac:dyDescent="0.25">
      <c r="A15" s="32"/>
      <c r="C15" s="40" t="s">
        <v>96</v>
      </c>
      <c r="D15" s="40">
        <v>30</v>
      </c>
      <c r="E15" s="40">
        <v>2018</v>
      </c>
      <c r="F15" s="27"/>
      <c r="G15" s="37"/>
      <c r="H15" s="27"/>
      <c r="I15" s="37"/>
      <c r="J15" s="27"/>
      <c r="K15" s="40" t="str">
        <f>'Level 3 Staff profile'!A9</f>
        <v>example surname 1</v>
      </c>
      <c r="L15" s="40" t="str">
        <f>'Level 3 Staff profile'!B9</f>
        <v>example given name 1</v>
      </c>
      <c r="M15" s="50">
        <f>'Level 3 Staff profile'!F9</f>
        <v>1</v>
      </c>
      <c r="N15" s="27"/>
      <c r="O15" s="37"/>
      <c r="P15" s="27"/>
      <c r="Q15" s="37"/>
      <c r="R15" s="27"/>
      <c r="S15" s="40" t="str">
        <f>'Level 3 Staff profile'!A38</f>
        <v>example surname 1</v>
      </c>
      <c r="T15" s="40" t="str">
        <f>'Level 3 Staff profile'!B38</f>
        <v>example given name 1</v>
      </c>
      <c r="U15" s="40">
        <f>'Level 3 Staff profile'!E38</f>
        <v>80</v>
      </c>
      <c r="W15" s="32"/>
      <c r="Y15" s="32"/>
      <c r="AA15" s="25"/>
      <c r="AB15" s="25"/>
      <c r="AC15" s="25"/>
      <c r="AE15" s="16"/>
    </row>
    <row r="16" spans="1:31" x14ac:dyDescent="0.25">
      <c r="A16" s="32"/>
      <c r="C16" s="40"/>
      <c r="D16" s="40"/>
      <c r="E16" s="40"/>
      <c r="F16" s="27"/>
      <c r="G16" s="37"/>
      <c r="H16" s="27"/>
      <c r="I16" s="37"/>
      <c r="J16" s="27"/>
      <c r="K16" s="40" t="str">
        <f>'Level 3 Staff profile'!A10</f>
        <v>example surname 2</v>
      </c>
      <c r="L16" s="40" t="str">
        <f>'Level 3 Staff profile'!B10</f>
        <v>example given name 2</v>
      </c>
      <c r="M16" s="50">
        <f>'Level 3 Staff profile'!F10</f>
        <v>1</v>
      </c>
      <c r="N16" s="27"/>
      <c r="O16" s="37"/>
      <c r="P16" s="27"/>
      <c r="Q16" s="37"/>
      <c r="R16" s="27"/>
      <c r="S16" s="40" t="str">
        <f>'Level 3 Staff profile'!A39</f>
        <v>example surname 2</v>
      </c>
      <c r="T16" s="40" t="str">
        <f>'Level 3 Staff profile'!B39</f>
        <v>example given name 2</v>
      </c>
      <c r="U16" s="40">
        <f>'Level 3 Staff profile'!E39</f>
        <v>200</v>
      </c>
      <c r="W16" s="32"/>
      <c r="Y16" s="32"/>
      <c r="AA16" s="25"/>
      <c r="AB16" s="25"/>
      <c r="AC16" s="25"/>
      <c r="AE16" s="16"/>
    </row>
    <row r="17" spans="1:31" x14ac:dyDescent="0.25">
      <c r="A17" s="32"/>
      <c r="C17" s="40"/>
      <c r="D17" s="40"/>
      <c r="E17" s="40"/>
      <c r="F17" s="27"/>
      <c r="G17" s="37"/>
      <c r="H17" s="27"/>
      <c r="I17" s="37"/>
      <c r="J17" s="27"/>
      <c r="K17" s="40">
        <f>'Level 3 Staff profile'!A11</f>
        <v>0</v>
      </c>
      <c r="L17" s="40">
        <f>'Level 3 Staff profile'!B11</f>
        <v>0</v>
      </c>
      <c r="M17" s="50">
        <f>'Level 3 Staff profile'!F11</f>
        <v>0</v>
      </c>
      <c r="N17" s="27"/>
      <c r="O17" s="37"/>
      <c r="P17" s="27"/>
      <c r="Q17" s="37"/>
      <c r="R17" s="27"/>
      <c r="S17" s="40">
        <f>'Level 3 Staff profile'!A40</f>
        <v>0</v>
      </c>
      <c r="T17" s="40">
        <f>'Level 3 Staff profile'!B40</f>
        <v>0</v>
      </c>
      <c r="U17" s="40">
        <f>'Level 3 Staff profile'!E40</f>
        <v>0</v>
      </c>
      <c r="W17" s="32"/>
      <c r="Y17" s="32"/>
      <c r="AA17" s="25"/>
      <c r="AB17" s="25"/>
      <c r="AC17" s="25"/>
      <c r="AE17" s="16"/>
    </row>
    <row r="18" spans="1:31" x14ac:dyDescent="0.25">
      <c r="A18" s="32"/>
      <c r="C18" s="40"/>
      <c r="D18" s="40"/>
      <c r="E18" s="40"/>
      <c r="F18" s="27"/>
      <c r="G18" s="37"/>
      <c r="H18" s="27"/>
      <c r="I18" s="37"/>
      <c r="J18" s="27"/>
      <c r="K18" s="40">
        <f>'Level 3 Staff profile'!A12</f>
        <v>0</v>
      </c>
      <c r="L18" s="40">
        <f>'Level 3 Staff profile'!B12</f>
        <v>0</v>
      </c>
      <c r="M18" s="50">
        <f>'Level 3 Staff profile'!F12</f>
        <v>0</v>
      </c>
      <c r="N18" s="27"/>
      <c r="O18" s="37"/>
      <c r="P18" s="27"/>
      <c r="Q18" s="37"/>
      <c r="R18" s="27"/>
      <c r="S18" s="40">
        <f>'Level 3 Staff profile'!A41</f>
        <v>0</v>
      </c>
      <c r="T18" s="40">
        <f>'Level 3 Staff profile'!B41</f>
        <v>0</v>
      </c>
      <c r="U18" s="40">
        <f>'Level 3 Staff profile'!E41</f>
        <v>0</v>
      </c>
      <c r="W18" s="32"/>
      <c r="Y18" s="32"/>
      <c r="AA18" s="25"/>
      <c r="AB18" s="25"/>
      <c r="AC18" s="25"/>
      <c r="AE18" s="16"/>
    </row>
    <row r="19" spans="1:31" x14ac:dyDescent="0.25">
      <c r="A19" s="32"/>
      <c r="C19" s="40"/>
      <c r="D19" s="40"/>
      <c r="E19" s="40"/>
      <c r="F19" s="27"/>
      <c r="G19" s="37"/>
      <c r="H19" s="27"/>
      <c r="I19" s="37"/>
      <c r="J19" s="27"/>
      <c r="K19" s="40">
        <f>'Level 3 Staff profile'!A13</f>
        <v>0</v>
      </c>
      <c r="L19" s="40">
        <f>'Level 3 Staff profile'!B13</f>
        <v>0</v>
      </c>
      <c r="M19" s="50">
        <f>'Level 3 Staff profile'!F13</f>
        <v>0</v>
      </c>
      <c r="N19" s="27"/>
      <c r="O19" s="37"/>
      <c r="P19" s="27"/>
      <c r="Q19" s="37"/>
      <c r="R19" s="27"/>
      <c r="S19" s="40">
        <f>'Level 3 Staff profile'!A42</f>
        <v>0</v>
      </c>
      <c r="T19" s="40">
        <f>'Level 3 Staff profile'!B42</f>
        <v>0</v>
      </c>
      <c r="U19" s="40">
        <f>'Level 3 Staff profile'!E42</f>
        <v>0</v>
      </c>
      <c r="W19" s="32"/>
      <c r="Y19" s="32"/>
      <c r="AA19" s="25"/>
      <c r="AB19" s="25"/>
      <c r="AC19" s="25"/>
      <c r="AE19" s="16"/>
    </row>
    <row r="20" spans="1:31" x14ac:dyDescent="0.25">
      <c r="A20" s="32"/>
      <c r="C20" s="40"/>
      <c r="D20" s="40"/>
      <c r="E20" s="40"/>
      <c r="F20" s="27"/>
      <c r="G20" s="37"/>
      <c r="H20" s="27"/>
      <c r="I20" s="37"/>
      <c r="J20" s="27"/>
      <c r="K20" s="40">
        <f>'Level 3 Staff profile'!A14</f>
        <v>0</v>
      </c>
      <c r="L20" s="40">
        <f>'Level 3 Staff profile'!B14</f>
        <v>0</v>
      </c>
      <c r="M20" s="50">
        <f>'Level 3 Staff profile'!F14</f>
        <v>0</v>
      </c>
      <c r="N20" s="27"/>
      <c r="O20" s="37"/>
      <c r="P20" s="27"/>
      <c r="Q20" s="37"/>
      <c r="R20" s="27"/>
      <c r="S20" s="40">
        <f>'Level 3 Staff profile'!A43</f>
        <v>0</v>
      </c>
      <c r="T20" s="40">
        <f>'Level 3 Staff profile'!B43</f>
        <v>0</v>
      </c>
      <c r="U20" s="40">
        <f>'Level 3 Staff profile'!E43</f>
        <v>0</v>
      </c>
      <c r="W20" s="32"/>
      <c r="Y20" s="32"/>
      <c r="AA20" s="25"/>
      <c r="AB20" s="25"/>
      <c r="AC20" s="25"/>
      <c r="AE20" s="16"/>
    </row>
    <row r="21" spans="1:31" x14ac:dyDescent="0.25">
      <c r="A21" s="32"/>
      <c r="C21" s="40"/>
      <c r="D21" s="40"/>
      <c r="E21" s="40"/>
      <c r="F21" s="27"/>
      <c r="G21" s="37"/>
      <c r="H21" s="27"/>
      <c r="I21" s="37"/>
      <c r="J21" s="27"/>
      <c r="K21" s="40">
        <f>'Level 3 Staff profile'!A15</f>
        <v>0</v>
      </c>
      <c r="L21" s="40">
        <f>'Level 3 Staff profile'!B15</f>
        <v>0</v>
      </c>
      <c r="M21" s="50">
        <f>'Level 3 Staff profile'!F15</f>
        <v>0</v>
      </c>
      <c r="N21" s="27"/>
      <c r="O21" s="37"/>
      <c r="P21" s="27"/>
      <c r="Q21" s="37"/>
      <c r="R21" s="27"/>
      <c r="S21" s="40">
        <f>'Level 3 Staff profile'!A44</f>
        <v>0</v>
      </c>
      <c r="T21" s="40">
        <f>'Level 3 Staff profile'!B44</f>
        <v>0</v>
      </c>
      <c r="U21" s="40">
        <f>'Level 3 Staff profile'!E44</f>
        <v>0</v>
      </c>
      <c r="W21" s="32"/>
      <c r="Y21" s="32"/>
      <c r="AA21" s="25"/>
      <c r="AB21" s="25"/>
      <c r="AC21" s="25"/>
      <c r="AE21" s="16"/>
    </row>
    <row r="22" spans="1:31" x14ac:dyDescent="0.25">
      <c r="A22" s="32"/>
      <c r="C22" s="40"/>
      <c r="D22" s="40"/>
      <c r="E22" s="40"/>
      <c r="F22" s="27"/>
      <c r="G22" s="37"/>
      <c r="H22" s="27"/>
      <c r="I22" s="37"/>
      <c r="J22" s="27"/>
      <c r="K22" s="40">
        <f>'Level 3 Staff profile'!A16</f>
        <v>0</v>
      </c>
      <c r="L22" s="40">
        <f>'Level 3 Staff profile'!B16</f>
        <v>0</v>
      </c>
      <c r="M22" s="50">
        <f>'Level 3 Staff profile'!F16</f>
        <v>0</v>
      </c>
      <c r="N22" s="27"/>
      <c r="O22" s="37"/>
      <c r="P22" s="27"/>
      <c r="Q22" s="37"/>
      <c r="R22" s="27"/>
      <c r="S22" s="40">
        <f>'Level 3 Staff profile'!A45</f>
        <v>0</v>
      </c>
      <c r="T22" s="40">
        <f>'Level 3 Staff profile'!B45</f>
        <v>0</v>
      </c>
      <c r="U22" s="40">
        <f>'Level 3 Staff profile'!E45</f>
        <v>0</v>
      </c>
      <c r="W22" s="32"/>
      <c r="Y22" s="32"/>
      <c r="AA22" s="25"/>
      <c r="AB22" s="25"/>
      <c r="AC22" s="25"/>
      <c r="AE22" s="16"/>
    </row>
    <row r="23" spans="1:31" x14ac:dyDescent="0.25">
      <c r="A23" s="32"/>
      <c r="C23" s="40"/>
      <c r="D23" s="40"/>
      <c r="E23" s="40"/>
      <c r="F23" s="27"/>
      <c r="G23" s="37"/>
      <c r="H23" s="27"/>
      <c r="I23" s="37"/>
      <c r="J23" s="27"/>
      <c r="K23" s="40">
        <f>'Level 3 Staff profile'!A17</f>
        <v>0</v>
      </c>
      <c r="L23" s="40">
        <f>'Level 3 Staff profile'!B17</f>
        <v>0</v>
      </c>
      <c r="M23" s="50">
        <f>'Level 3 Staff profile'!F17</f>
        <v>0</v>
      </c>
      <c r="N23" s="27"/>
      <c r="O23" s="37"/>
      <c r="P23" s="27"/>
      <c r="Q23" s="37"/>
      <c r="R23" s="27"/>
      <c r="S23" s="40">
        <f>'Level 3 Staff profile'!A46</f>
        <v>0</v>
      </c>
      <c r="T23" s="40">
        <f>'Level 3 Staff profile'!B46</f>
        <v>0</v>
      </c>
      <c r="U23" s="40">
        <f>'Level 3 Staff profile'!E46</f>
        <v>0</v>
      </c>
      <c r="W23" s="32"/>
      <c r="Y23" s="32"/>
      <c r="AA23" s="25"/>
      <c r="AB23" s="25"/>
      <c r="AC23" s="25"/>
      <c r="AE23" s="16"/>
    </row>
    <row r="24" spans="1:31" x14ac:dyDescent="0.25">
      <c r="A24" s="32"/>
      <c r="C24" s="40"/>
      <c r="D24" s="40"/>
      <c r="E24" s="40"/>
      <c r="F24" s="27"/>
      <c r="G24" s="37"/>
      <c r="H24" s="27"/>
      <c r="I24" s="37"/>
      <c r="J24" s="27"/>
      <c r="K24" s="40">
        <f>'Level 3 Staff profile'!A18</f>
        <v>0</v>
      </c>
      <c r="L24" s="40">
        <f>'Level 3 Staff profile'!B18</f>
        <v>0</v>
      </c>
      <c r="M24" s="50">
        <f>'Level 3 Staff profile'!F18</f>
        <v>0</v>
      </c>
      <c r="N24" s="27"/>
      <c r="O24" s="37"/>
      <c r="P24" s="27"/>
      <c r="Q24" s="37"/>
      <c r="R24" s="27"/>
      <c r="S24" s="40">
        <f>'Level 3 Staff profile'!A47</f>
        <v>0</v>
      </c>
      <c r="T24" s="40">
        <f>'Level 3 Staff profile'!B47</f>
        <v>0</v>
      </c>
      <c r="U24" s="40">
        <f>'Level 3 Staff profile'!E47</f>
        <v>0</v>
      </c>
      <c r="W24" s="32"/>
      <c r="Y24" s="32"/>
      <c r="AA24" s="25"/>
      <c r="AB24" s="25"/>
      <c r="AC24" s="25"/>
      <c r="AE24" s="16"/>
    </row>
    <row r="25" spans="1:31" x14ac:dyDescent="0.25">
      <c r="A25" s="32"/>
      <c r="C25" s="40"/>
      <c r="D25" s="40"/>
      <c r="E25" s="40"/>
      <c r="F25" s="27"/>
      <c r="G25" s="37"/>
      <c r="H25" s="27"/>
      <c r="I25" s="37"/>
      <c r="J25" s="27"/>
      <c r="K25" s="40">
        <f>'Level 3 Staff profile'!A19</f>
        <v>0</v>
      </c>
      <c r="L25" s="40">
        <f>'Level 3 Staff profile'!B19</f>
        <v>0</v>
      </c>
      <c r="M25" s="50">
        <f>'Level 3 Staff profile'!F19</f>
        <v>0</v>
      </c>
      <c r="N25" s="27"/>
      <c r="O25" s="37"/>
      <c r="P25" s="27"/>
      <c r="Q25" s="37"/>
      <c r="R25" s="27"/>
      <c r="S25" s="40">
        <f>'Level 3 Staff profile'!A48</f>
        <v>0</v>
      </c>
      <c r="T25" s="40">
        <f>'Level 3 Staff profile'!B48</f>
        <v>0</v>
      </c>
      <c r="U25" s="40">
        <f>'Level 3 Staff profile'!E48</f>
        <v>0</v>
      </c>
      <c r="W25" s="32"/>
      <c r="Y25" s="32"/>
      <c r="AA25" s="25"/>
      <c r="AB25" s="25"/>
      <c r="AC25" s="25"/>
      <c r="AE25" s="16"/>
    </row>
    <row r="26" spans="1:31" x14ac:dyDescent="0.25">
      <c r="A26" s="32"/>
      <c r="C26" s="40"/>
      <c r="D26" s="40"/>
      <c r="E26" s="40"/>
      <c r="F26" s="27"/>
      <c r="G26" s="37"/>
      <c r="H26" s="27"/>
      <c r="I26" s="37"/>
      <c r="J26" s="27"/>
      <c r="K26" s="40">
        <f>'Level 3 Staff profile'!A20</f>
        <v>0</v>
      </c>
      <c r="L26" s="40">
        <f>'Level 3 Staff profile'!B20</f>
        <v>0</v>
      </c>
      <c r="M26" s="50">
        <f>'Level 3 Staff profile'!F20</f>
        <v>0</v>
      </c>
      <c r="N26" s="27"/>
      <c r="O26" s="37"/>
      <c r="P26" s="27"/>
      <c r="Q26" s="37"/>
      <c r="R26" s="27"/>
      <c r="S26" s="40">
        <f>'Level 3 Staff profile'!A49</f>
        <v>0</v>
      </c>
      <c r="T26" s="40">
        <f>'Level 3 Staff profile'!B49</f>
        <v>0</v>
      </c>
      <c r="U26" s="40">
        <f>'Level 3 Staff profile'!E49</f>
        <v>0</v>
      </c>
      <c r="W26" s="32"/>
      <c r="Y26" s="32"/>
      <c r="AA26" s="25"/>
      <c r="AB26" s="25"/>
      <c r="AC26" s="25"/>
      <c r="AE26" s="16"/>
    </row>
    <row r="27" spans="1:31" x14ac:dyDescent="0.25">
      <c r="A27" s="32"/>
      <c r="C27" s="40"/>
      <c r="D27" s="40"/>
      <c r="E27" s="40"/>
      <c r="F27" s="27"/>
      <c r="G27" s="37"/>
      <c r="H27" s="27"/>
      <c r="I27" s="37"/>
      <c r="J27" s="27"/>
      <c r="K27" s="40">
        <f>'Level 3 Staff profile'!A21</f>
        <v>0</v>
      </c>
      <c r="L27" s="40">
        <f>'Level 3 Staff profile'!B21</f>
        <v>0</v>
      </c>
      <c r="M27" s="50">
        <f>'Level 3 Staff profile'!F21</f>
        <v>0</v>
      </c>
      <c r="N27" s="27"/>
      <c r="O27" s="37"/>
      <c r="P27" s="27"/>
      <c r="Q27" s="37"/>
      <c r="R27" s="27"/>
      <c r="S27" s="40">
        <f>'Level 3 Staff profile'!A50</f>
        <v>0</v>
      </c>
      <c r="T27" s="40">
        <f>'Level 3 Staff profile'!B50</f>
        <v>0</v>
      </c>
      <c r="U27" s="40">
        <f>'Level 3 Staff profile'!E50</f>
        <v>0</v>
      </c>
      <c r="W27" s="32"/>
      <c r="Y27" s="32"/>
      <c r="AA27" s="25"/>
      <c r="AB27" s="25"/>
      <c r="AC27" s="25"/>
      <c r="AE27" s="16"/>
    </row>
    <row r="28" spans="1:31" x14ac:dyDescent="0.25">
      <c r="A28" s="32"/>
      <c r="C28" s="40"/>
      <c r="D28" s="40"/>
      <c r="E28" s="40"/>
      <c r="F28" s="27"/>
      <c r="G28" s="37"/>
      <c r="H28" s="27"/>
      <c r="I28" s="37"/>
      <c r="J28" s="27"/>
      <c r="K28" s="40">
        <f>'Level 3 Staff profile'!A22</f>
        <v>0</v>
      </c>
      <c r="L28" s="40">
        <f>'Level 3 Staff profile'!B22</f>
        <v>0</v>
      </c>
      <c r="M28" s="50">
        <f>'Level 3 Staff profile'!F22</f>
        <v>0</v>
      </c>
      <c r="N28" s="27"/>
      <c r="O28" s="37"/>
      <c r="P28" s="27"/>
      <c r="Q28" s="37"/>
      <c r="R28" s="27"/>
      <c r="S28" s="40">
        <f>'Level 3 Staff profile'!A51</f>
        <v>0</v>
      </c>
      <c r="T28" s="40">
        <f>'Level 3 Staff profile'!B51</f>
        <v>0</v>
      </c>
      <c r="U28" s="40">
        <f>'Level 3 Staff profile'!E51</f>
        <v>0</v>
      </c>
      <c r="W28" s="32"/>
      <c r="Y28" s="32"/>
      <c r="AA28" s="25"/>
      <c r="AB28" s="25"/>
      <c r="AC28" s="25"/>
      <c r="AE28" s="16"/>
    </row>
    <row r="29" spans="1:31" x14ac:dyDescent="0.25">
      <c r="A29" s="32"/>
      <c r="C29" s="40"/>
      <c r="D29" s="40"/>
      <c r="E29" s="40"/>
      <c r="F29" s="27"/>
      <c r="G29" s="37"/>
      <c r="H29" s="27"/>
      <c r="I29" s="37"/>
      <c r="J29" s="27"/>
      <c r="K29" s="40">
        <f>'Level 3 Staff profile'!A23</f>
        <v>0</v>
      </c>
      <c r="L29" s="40">
        <f>'Level 3 Staff profile'!B23</f>
        <v>0</v>
      </c>
      <c r="M29" s="50">
        <f>'Level 3 Staff profile'!F23</f>
        <v>0</v>
      </c>
      <c r="N29" s="27"/>
      <c r="O29" s="37"/>
      <c r="P29" s="27"/>
      <c r="Q29" s="37"/>
      <c r="R29" s="27"/>
      <c r="S29" s="40">
        <f>'Level 3 Staff profile'!A52</f>
        <v>0</v>
      </c>
      <c r="T29" s="40">
        <f>'Level 3 Staff profile'!B52</f>
        <v>0</v>
      </c>
      <c r="U29" s="40">
        <f>'Level 3 Staff profile'!E52</f>
        <v>0</v>
      </c>
      <c r="W29" s="32"/>
      <c r="Y29" s="32"/>
      <c r="AA29" s="25"/>
      <c r="AB29" s="25"/>
      <c r="AC29" s="25"/>
      <c r="AE29" s="16"/>
    </row>
    <row r="30" spans="1:31" x14ac:dyDescent="0.25">
      <c r="A30" s="32"/>
      <c r="C30" s="40"/>
      <c r="D30" s="40"/>
      <c r="E30" s="40"/>
      <c r="F30" s="27"/>
      <c r="G30" s="37"/>
      <c r="H30" s="27"/>
      <c r="I30" s="37"/>
      <c r="J30" s="27"/>
      <c r="K30" s="40">
        <f>'Level 3 Staff profile'!A24</f>
        <v>0</v>
      </c>
      <c r="L30" s="40">
        <f>'Level 3 Staff profile'!B24</f>
        <v>0</v>
      </c>
      <c r="M30" s="50">
        <f>'Level 3 Staff profile'!F24</f>
        <v>0</v>
      </c>
      <c r="N30" s="27"/>
      <c r="O30" s="37"/>
      <c r="P30" s="27"/>
      <c r="Q30" s="37"/>
      <c r="R30" s="27"/>
      <c r="S30" s="40">
        <f>'Level 3 Staff profile'!A53</f>
        <v>0</v>
      </c>
      <c r="T30" s="40">
        <f>'Level 3 Staff profile'!B53</f>
        <v>0</v>
      </c>
      <c r="U30" s="40">
        <f>'Level 3 Staff profile'!E53</f>
        <v>0</v>
      </c>
      <c r="W30" s="32"/>
      <c r="Y30" s="32"/>
      <c r="AA30" s="25"/>
      <c r="AB30" s="25"/>
      <c r="AC30" s="25"/>
      <c r="AE30" s="16"/>
    </row>
    <row r="31" spans="1:31" x14ac:dyDescent="0.25">
      <c r="A31" s="32"/>
      <c r="C31" s="40"/>
      <c r="D31" s="40"/>
      <c r="E31" s="40"/>
      <c r="F31" s="27"/>
      <c r="G31" s="37"/>
      <c r="H31" s="27"/>
      <c r="I31" s="37"/>
      <c r="J31" s="27"/>
      <c r="K31" s="40">
        <f>'Level 3 Staff profile'!A25</f>
        <v>0</v>
      </c>
      <c r="L31" s="40">
        <f>'Level 3 Staff profile'!B25</f>
        <v>0</v>
      </c>
      <c r="M31" s="50">
        <f>'Level 3 Staff profile'!F25</f>
        <v>0</v>
      </c>
      <c r="N31" s="27"/>
      <c r="O31" s="37"/>
      <c r="P31" s="27"/>
      <c r="Q31" s="37"/>
      <c r="R31" s="27"/>
      <c r="S31" s="40">
        <f>'Level 3 Staff profile'!A54</f>
        <v>0</v>
      </c>
      <c r="T31" s="40">
        <f>'Level 3 Staff profile'!B54</f>
        <v>0</v>
      </c>
      <c r="U31" s="40">
        <f>'Level 3 Staff profile'!E54</f>
        <v>0</v>
      </c>
      <c r="W31" s="32"/>
      <c r="Y31" s="32"/>
      <c r="AA31" s="25"/>
      <c r="AB31" s="25"/>
      <c r="AC31" s="25"/>
      <c r="AE31" s="16"/>
    </row>
    <row r="32" spans="1:31" x14ac:dyDescent="0.25">
      <c r="A32" s="32"/>
      <c r="C32" s="40"/>
      <c r="D32" s="40"/>
      <c r="E32" s="40"/>
      <c r="F32" s="27"/>
      <c r="G32" s="37"/>
      <c r="H32" s="27"/>
      <c r="I32" s="37"/>
      <c r="J32" s="27"/>
      <c r="K32" s="40">
        <f>'Level 3 Staff profile'!A26</f>
        <v>0</v>
      </c>
      <c r="L32" s="40">
        <f>'Level 3 Staff profile'!B26</f>
        <v>0</v>
      </c>
      <c r="M32" s="50">
        <f>'Level 3 Staff profile'!F26</f>
        <v>0</v>
      </c>
      <c r="N32" s="27"/>
      <c r="O32" s="37"/>
      <c r="P32" s="27"/>
      <c r="Q32" s="37"/>
      <c r="R32" s="27"/>
      <c r="S32" s="40">
        <f>'Level 3 Staff profile'!A55</f>
        <v>0</v>
      </c>
      <c r="T32" s="40">
        <f>'Level 3 Staff profile'!B55</f>
        <v>0</v>
      </c>
      <c r="U32" s="40">
        <f>'Level 3 Staff profile'!E55</f>
        <v>0</v>
      </c>
      <c r="W32" s="32"/>
      <c r="Y32" s="32"/>
      <c r="AA32" s="25"/>
      <c r="AB32" s="25"/>
      <c r="AC32" s="25"/>
      <c r="AE32" s="16"/>
    </row>
    <row r="33" spans="1:31" x14ac:dyDescent="0.25">
      <c r="A33" s="32"/>
      <c r="C33" s="40"/>
      <c r="D33" s="40"/>
      <c r="E33" s="40"/>
      <c r="F33" s="27"/>
      <c r="G33" s="37"/>
      <c r="H33" s="27"/>
      <c r="I33" s="37"/>
      <c r="J33" s="27"/>
      <c r="K33" s="40">
        <f>'Level 3 Staff profile'!A27</f>
        <v>0</v>
      </c>
      <c r="L33" s="40">
        <f>'Level 3 Staff profile'!B27</f>
        <v>0</v>
      </c>
      <c r="M33" s="50">
        <f>'Level 3 Staff profile'!F27</f>
        <v>0</v>
      </c>
      <c r="N33" s="27"/>
      <c r="O33" s="37"/>
      <c r="P33" s="27"/>
      <c r="Q33" s="37"/>
      <c r="R33" s="27"/>
      <c r="S33" s="40">
        <f>'Level 3 Staff profile'!A56</f>
        <v>0</v>
      </c>
      <c r="T33" s="40">
        <f>'Level 3 Staff profile'!B56</f>
        <v>0</v>
      </c>
      <c r="U33" s="40">
        <f>'Level 3 Staff profile'!E56</f>
        <v>0</v>
      </c>
      <c r="W33" s="32"/>
      <c r="Y33" s="32"/>
      <c r="AA33" s="25"/>
      <c r="AB33" s="25"/>
      <c r="AC33" s="25"/>
      <c r="AE33" s="16"/>
    </row>
    <row r="34" spans="1:31" x14ac:dyDescent="0.25">
      <c r="A34" s="32"/>
      <c r="C34" s="40"/>
      <c r="D34" s="40"/>
      <c r="E34" s="40"/>
      <c r="F34" s="27"/>
      <c r="G34" s="37"/>
      <c r="H34" s="27"/>
      <c r="I34" s="37"/>
      <c r="J34" s="27"/>
      <c r="K34" s="40">
        <f>'Level 3 Staff profile'!A28</f>
        <v>0</v>
      </c>
      <c r="L34" s="40">
        <f>'Level 3 Staff profile'!B28</f>
        <v>0</v>
      </c>
      <c r="M34" s="50">
        <f>'Level 3 Staff profile'!F28</f>
        <v>0</v>
      </c>
      <c r="N34" s="27"/>
      <c r="O34" s="37"/>
      <c r="P34" s="27"/>
      <c r="Q34" s="37"/>
      <c r="R34" s="27"/>
      <c r="S34" s="40">
        <f>'Level 3 Staff profile'!A57</f>
        <v>0</v>
      </c>
      <c r="T34" s="40">
        <f>'Level 3 Staff profile'!B57</f>
        <v>0</v>
      </c>
      <c r="U34" s="40">
        <f>'Level 3 Staff profile'!E57</f>
        <v>0</v>
      </c>
      <c r="W34" s="32"/>
      <c r="Y34" s="32"/>
      <c r="AA34" s="25"/>
      <c r="AB34" s="25"/>
      <c r="AC34" s="25"/>
      <c r="AE34" s="16"/>
    </row>
    <row r="35" spans="1:31" x14ac:dyDescent="0.25">
      <c r="A35" s="32"/>
      <c r="C35" s="17"/>
      <c r="D35" s="17"/>
      <c r="E35" s="17"/>
      <c r="G35" s="32"/>
      <c r="I35" s="32"/>
      <c r="K35" s="17"/>
      <c r="L35" s="17"/>
      <c r="M35" s="18"/>
      <c r="O35" s="32"/>
      <c r="Q35" s="32"/>
      <c r="W35" s="32"/>
      <c r="Y35" s="32"/>
      <c r="AE35" s="16"/>
    </row>
    <row r="36" spans="1:31" x14ac:dyDescent="0.25">
      <c r="A36" s="32"/>
      <c r="C36" s="51"/>
      <c r="D36" s="52"/>
      <c r="E36" s="52"/>
      <c r="G36" s="32"/>
      <c r="I36" s="32"/>
      <c r="K36" s="51"/>
      <c r="L36" s="52"/>
      <c r="M36" s="53"/>
      <c r="O36" s="32"/>
      <c r="Q36" s="32"/>
      <c r="S36" s="51"/>
      <c r="T36" s="54" t="s">
        <v>74</v>
      </c>
      <c r="U36" s="52">
        <f>SUM(Table1382633[Hours worked])</f>
        <v>280</v>
      </c>
      <c r="W36" s="32"/>
      <c r="Y36" s="32"/>
      <c r="AA36" s="47"/>
      <c r="AB36" s="47"/>
      <c r="AC36" s="55"/>
      <c r="AE36" s="16"/>
    </row>
    <row r="37" spans="1:31" x14ac:dyDescent="0.25">
      <c r="A37" s="32"/>
      <c r="C37" s="54" t="s">
        <v>75</v>
      </c>
      <c r="D37" s="52">
        <f>SUM(Table1022431[Actual or projected EFTSL])</f>
        <v>30</v>
      </c>
      <c r="E37" s="56"/>
      <c r="G37" s="32"/>
      <c r="I37" s="32"/>
      <c r="K37" s="54"/>
      <c r="L37" s="54" t="s">
        <v>76</v>
      </c>
      <c r="M37" s="53">
        <f>SUM(Table1262532[FTE])</f>
        <v>2</v>
      </c>
      <c r="O37" s="32"/>
      <c r="Q37" s="32"/>
      <c r="S37" s="75" t="s">
        <v>77</v>
      </c>
      <c r="T37" s="75"/>
      <c r="U37" s="52">
        <f>U36/1725</f>
        <v>0.16231884057971013</v>
      </c>
      <c r="W37" s="32"/>
      <c r="Y37" s="32"/>
      <c r="AA37" s="76"/>
      <c r="AB37" s="76"/>
      <c r="AC37" s="57"/>
      <c r="AE37" s="16"/>
    </row>
    <row r="38" spans="1:31" x14ac:dyDescent="0.25">
      <c r="A38" s="32"/>
      <c r="C38" s="17"/>
      <c r="D38" s="17"/>
      <c r="E38" s="17"/>
      <c r="G38" s="32"/>
      <c r="I38" s="32"/>
      <c r="K38" s="17"/>
      <c r="L38" s="17"/>
      <c r="M38" s="18"/>
      <c r="O38" s="32"/>
      <c r="Q38" s="32"/>
      <c r="W38" s="32"/>
      <c r="Y38" s="32"/>
      <c r="AE38" s="16"/>
    </row>
    <row r="39" spans="1:31" x14ac:dyDescent="0.25">
      <c r="A39" s="32"/>
      <c r="B39" s="32"/>
      <c r="C39" s="32"/>
      <c r="D39" s="32"/>
      <c r="E39" s="32"/>
      <c r="F39" s="32"/>
      <c r="G39" s="32"/>
      <c r="I39" s="32"/>
      <c r="J39" s="32"/>
      <c r="K39" s="32"/>
      <c r="L39" s="32"/>
      <c r="M39" s="32"/>
      <c r="N39" s="32"/>
      <c r="O39" s="32"/>
      <c r="Q39" s="32"/>
      <c r="R39" s="32"/>
      <c r="S39" s="32"/>
      <c r="T39" s="32"/>
      <c r="U39" s="32"/>
      <c r="V39" s="32"/>
      <c r="W39" s="32"/>
      <c r="Y39" s="32"/>
      <c r="Z39" s="32"/>
      <c r="AA39" s="32"/>
      <c r="AB39" s="32"/>
      <c r="AC39" s="32"/>
      <c r="AD39" s="32"/>
      <c r="AE39" s="16"/>
    </row>
  </sheetData>
  <mergeCells count="18">
    <mergeCell ref="S37:T37"/>
    <mergeCell ref="AA37:AB37"/>
    <mergeCell ref="C10:E10"/>
    <mergeCell ref="K10:M10"/>
    <mergeCell ref="S10:U10"/>
    <mergeCell ref="AA10:AC10"/>
    <mergeCell ref="C12:E12"/>
    <mergeCell ref="K12:M12"/>
    <mergeCell ref="S12:U12"/>
    <mergeCell ref="B8:F8"/>
    <mergeCell ref="J8:N8"/>
    <mergeCell ref="R8:V8"/>
    <mergeCell ref="Z8:AD8"/>
    <mergeCell ref="A1:T1"/>
    <mergeCell ref="A2:Z2"/>
    <mergeCell ref="A3:W3"/>
    <mergeCell ref="A4:W4"/>
    <mergeCell ref="A5:W5"/>
  </mergeCells>
  <pageMargins left="0.7" right="0.7" top="0.75" bottom="0.75" header="0.3" footer="0.3"/>
  <pageSetup paperSize="8" scale="58" fitToHeight="0" orientation="landscape" horizontalDpi="1200" verticalDpi="1200" r:id="rId1"/>
  <headerFooter>
    <oddHeader>&amp;R&amp;G</oddHeader>
  </headerFooter>
  <ignoredErrors>
    <ignoredError sqref="C15:E15" calculatedColumn="1"/>
  </ignoredErrors>
  <legacyDrawingHF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23C7D-3FF7-42CD-90A9-36DAE44FAD07}">
  <sheetPr>
    <tabColor rgb="FFEBEBEB"/>
    <pageSetUpPr fitToPage="1"/>
  </sheetPr>
  <dimension ref="A1:S113"/>
  <sheetViews>
    <sheetView showGridLines="0" showRuler="0" zoomScale="80" zoomScaleNormal="80" zoomScalePageLayoutView="60" workbookViewId="0">
      <selection activeCell="O15" sqref="O15"/>
    </sheetView>
  </sheetViews>
  <sheetFormatPr defaultColWidth="9.140625" defaultRowHeight="13.5" x14ac:dyDescent="0.25"/>
  <cols>
    <col min="1" max="2" width="40.7109375" style="1" customWidth="1"/>
    <col min="3" max="3" width="35.7109375" style="1" customWidth="1"/>
    <col min="4" max="4" width="25.7109375" style="1" customWidth="1"/>
    <col min="5" max="5" width="20.42578125" style="1" bestFit="1" customWidth="1"/>
    <col min="6" max="6" width="21" style="1" bestFit="1" customWidth="1"/>
    <col min="7" max="7" width="22.85546875" style="1" bestFit="1" customWidth="1"/>
    <col min="8" max="8" width="18.7109375" style="1" bestFit="1" customWidth="1"/>
    <col min="9" max="9" width="43.28515625" style="1" bestFit="1" customWidth="1"/>
    <col min="10" max="10" width="15.7109375" style="1" customWidth="1"/>
    <col min="11" max="16384" width="9.140625" style="1"/>
  </cols>
  <sheetData>
    <row r="1" spans="1:19" ht="35.1" customHeight="1" x14ac:dyDescent="0.25">
      <c r="A1" s="80" t="s">
        <v>87</v>
      </c>
      <c r="B1" s="80"/>
      <c r="C1" s="80"/>
      <c r="D1" s="80"/>
      <c r="E1" s="80"/>
      <c r="F1" s="80"/>
      <c r="G1" s="80"/>
      <c r="H1" s="80"/>
      <c r="I1" s="80"/>
      <c r="J1" s="80"/>
      <c r="K1" s="80"/>
      <c r="L1" s="80"/>
      <c r="M1" s="80"/>
      <c r="N1" s="80"/>
      <c r="O1" s="80"/>
      <c r="P1" s="80"/>
      <c r="Q1" s="80"/>
      <c r="R1" s="80"/>
      <c r="S1" s="80"/>
    </row>
    <row r="2" spans="1:19" ht="69.75" customHeight="1" x14ac:dyDescent="0.25">
      <c r="A2" s="78" t="s">
        <v>7</v>
      </c>
      <c r="B2" s="78"/>
      <c r="C2" s="78"/>
      <c r="D2" s="78"/>
      <c r="E2" s="78"/>
      <c r="F2" s="78"/>
      <c r="G2" s="78"/>
      <c r="H2" s="78"/>
      <c r="I2" s="78"/>
      <c r="J2" s="78"/>
      <c r="K2" s="5"/>
      <c r="L2" s="5"/>
      <c r="M2" s="5"/>
      <c r="N2" s="5"/>
      <c r="O2" s="5"/>
      <c r="P2" s="5"/>
      <c r="Q2" s="5"/>
      <c r="R2" s="5"/>
      <c r="S2" s="5"/>
    </row>
    <row r="3" spans="1:19" ht="24" customHeight="1" x14ac:dyDescent="0.25">
      <c r="A3" s="22" t="s">
        <v>8</v>
      </c>
      <c r="K3" s="5"/>
      <c r="L3" s="5"/>
      <c r="M3" s="5"/>
      <c r="N3" s="5"/>
      <c r="O3" s="5"/>
      <c r="P3" s="5"/>
      <c r="Q3" s="5"/>
      <c r="R3" s="5"/>
      <c r="S3" s="5"/>
    </row>
    <row r="4" spans="1:19" s="2" customFormat="1" ht="13.5" customHeight="1" x14ac:dyDescent="0.25">
      <c r="A4" s="64" t="s">
        <v>9</v>
      </c>
      <c r="B4" s="64"/>
      <c r="C4" s="64"/>
      <c r="D4" s="64"/>
      <c r="E4" s="64"/>
      <c r="F4" s="64"/>
      <c r="G4" s="64"/>
      <c r="H4" s="64"/>
      <c r="I4" s="64"/>
      <c r="J4" s="64"/>
    </row>
    <row r="5" spans="1:19" s="2" customFormat="1" ht="18" customHeight="1" x14ac:dyDescent="0.25">
      <c r="A5" s="64" t="s">
        <v>10</v>
      </c>
      <c r="B5" s="64"/>
      <c r="C5" s="64"/>
      <c r="D5" s="64"/>
      <c r="E5" s="64"/>
      <c r="F5" s="64"/>
      <c r="G5" s="64"/>
      <c r="H5" s="64"/>
      <c r="I5" s="64"/>
      <c r="J5" s="64"/>
    </row>
    <row r="6" spans="1:19" s="2" customFormat="1" ht="12" customHeight="1" x14ac:dyDescent="0.25">
      <c r="A6" s="64" t="s">
        <v>11</v>
      </c>
      <c r="B6" s="64"/>
      <c r="C6" s="64"/>
      <c r="D6" s="64"/>
      <c r="E6" s="64"/>
      <c r="F6" s="64"/>
      <c r="G6" s="64"/>
      <c r="H6" s="64"/>
      <c r="I6" s="64"/>
      <c r="J6" s="64"/>
    </row>
    <row r="7" spans="1:19" ht="13.5" customHeight="1" x14ac:dyDescent="0.25">
      <c r="A7" s="6"/>
      <c r="B7" s="6"/>
      <c r="C7" s="6"/>
      <c r="D7" s="6"/>
      <c r="E7" s="6"/>
      <c r="F7" s="6"/>
      <c r="G7" s="6"/>
      <c r="H7" s="6"/>
      <c r="I7" s="6"/>
      <c r="J7" s="6"/>
      <c r="K7" s="7"/>
    </row>
    <row r="8" spans="1:19" s="8" customFormat="1" ht="39.950000000000003" customHeight="1" x14ac:dyDescent="0.25">
      <c r="A8" s="24" t="s">
        <v>12</v>
      </c>
      <c r="B8" s="24" t="s">
        <v>13</v>
      </c>
      <c r="C8" s="24" t="s">
        <v>14</v>
      </c>
      <c r="D8" s="24" t="s">
        <v>15</v>
      </c>
      <c r="E8" s="24" t="s">
        <v>16</v>
      </c>
      <c r="F8" s="24" t="s">
        <v>17</v>
      </c>
      <c r="G8" s="24" t="s">
        <v>18</v>
      </c>
      <c r="H8" s="24" t="s">
        <v>19</v>
      </c>
      <c r="I8" s="24" t="s">
        <v>20</v>
      </c>
      <c r="J8" s="24" t="s">
        <v>21</v>
      </c>
    </row>
    <row r="9" spans="1:19" ht="20.100000000000001" customHeight="1" x14ac:dyDescent="0.25">
      <c r="A9" s="25" t="s">
        <v>22</v>
      </c>
      <c r="B9" s="25" t="s">
        <v>23</v>
      </c>
      <c r="C9" s="25" t="s">
        <v>88</v>
      </c>
      <c r="D9" s="25" t="s">
        <v>25</v>
      </c>
      <c r="E9" s="25" t="s">
        <v>84</v>
      </c>
      <c r="F9" s="26">
        <v>1</v>
      </c>
      <c r="G9" s="26">
        <v>0.4</v>
      </c>
      <c r="H9" s="25" t="s">
        <v>27</v>
      </c>
      <c r="I9" s="25" t="s">
        <v>28</v>
      </c>
      <c r="J9" s="25" t="s">
        <v>27</v>
      </c>
    </row>
    <row r="10" spans="1:19" ht="20.100000000000001" customHeight="1" x14ac:dyDescent="0.25">
      <c r="A10" s="1" t="s">
        <v>29</v>
      </c>
      <c r="B10" s="1" t="s">
        <v>30</v>
      </c>
      <c r="C10" s="1" t="s">
        <v>89</v>
      </c>
      <c r="D10" s="1" t="s">
        <v>25</v>
      </c>
      <c r="E10" s="1" t="s">
        <v>84</v>
      </c>
      <c r="F10" s="9">
        <v>1</v>
      </c>
      <c r="G10" s="9">
        <v>0.5</v>
      </c>
      <c r="H10" s="1" t="s">
        <v>27</v>
      </c>
      <c r="I10" s="1" t="s">
        <v>34</v>
      </c>
      <c r="J10" s="1" t="s">
        <v>35</v>
      </c>
    </row>
    <row r="11" spans="1:19" ht="20.100000000000001" customHeight="1" x14ac:dyDescent="0.25">
      <c r="A11" s="25"/>
      <c r="B11" s="25"/>
      <c r="C11" s="25"/>
      <c r="D11" s="25"/>
      <c r="E11" s="25"/>
      <c r="F11" s="26"/>
      <c r="G11" s="26"/>
      <c r="H11" s="25"/>
      <c r="I11" s="25"/>
      <c r="J11" s="25"/>
    </row>
    <row r="12" spans="1:19" ht="20.100000000000001" customHeight="1" x14ac:dyDescent="0.25">
      <c r="F12" s="9"/>
      <c r="G12" s="9"/>
    </row>
    <row r="13" spans="1:19" ht="20.100000000000001" customHeight="1" x14ac:dyDescent="0.25">
      <c r="A13" s="25"/>
      <c r="B13" s="25"/>
      <c r="C13" s="25"/>
      <c r="D13" s="25"/>
      <c r="E13" s="25"/>
      <c r="F13" s="26"/>
      <c r="G13" s="26"/>
      <c r="H13" s="25"/>
      <c r="I13" s="25"/>
      <c r="J13" s="25"/>
    </row>
    <row r="14" spans="1:19" ht="20.100000000000001" customHeight="1" x14ac:dyDescent="0.25">
      <c r="F14" s="9"/>
      <c r="G14" s="9"/>
    </row>
    <row r="15" spans="1:19" ht="20.100000000000001" customHeight="1" x14ac:dyDescent="0.25">
      <c r="A15" s="25"/>
      <c r="B15" s="25"/>
      <c r="C15" s="25"/>
      <c r="D15" s="25"/>
      <c r="E15" s="25"/>
      <c r="F15" s="26"/>
      <c r="G15" s="26"/>
      <c r="H15" s="25"/>
      <c r="I15" s="25"/>
      <c r="J15" s="25"/>
    </row>
    <row r="16" spans="1:19" ht="20.100000000000001" customHeight="1" x14ac:dyDescent="0.25">
      <c r="F16" s="9"/>
      <c r="G16" s="9"/>
    </row>
    <row r="17" spans="1:10" ht="20.100000000000001" customHeight="1" x14ac:dyDescent="0.25">
      <c r="A17" s="25"/>
      <c r="B17" s="25"/>
      <c r="C17" s="25"/>
      <c r="D17" s="25"/>
      <c r="E17" s="25"/>
      <c r="F17" s="26"/>
      <c r="G17" s="26"/>
      <c r="H17" s="25"/>
      <c r="I17" s="25"/>
      <c r="J17" s="25"/>
    </row>
    <row r="18" spans="1:10" ht="20.100000000000001" customHeight="1" x14ac:dyDescent="0.25">
      <c r="F18" s="9"/>
      <c r="G18" s="9"/>
    </row>
    <row r="19" spans="1:10" ht="20.100000000000001" customHeight="1" x14ac:dyDescent="0.25">
      <c r="A19" s="25"/>
      <c r="B19" s="25"/>
      <c r="C19" s="25"/>
      <c r="D19" s="25"/>
      <c r="E19" s="25"/>
      <c r="F19" s="26"/>
      <c r="G19" s="26"/>
      <c r="H19" s="25"/>
      <c r="I19" s="25"/>
      <c r="J19" s="25"/>
    </row>
    <row r="20" spans="1:10" ht="20.100000000000001" customHeight="1" x14ac:dyDescent="0.25">
      <c r="F20" s="9"/>
      <c r="G20" s="9"/>
    </row>
    <row r="21" spans="1:10" ht="20.100000000000001" customHeight="1" x14ac:dyDescent="0.25">
      <c r="A21" s="25"/>
      <c r="B21" s="25"/>
      <c r="C21" s="25"/>
      <c r="D21" s="25"/>
      <c r="E21" s="25"/>
      <c r="F21" s="26"/>
      <c r="G21" s="26"/>
      <c r="H21" s="25"/>
      <c r="I21" s="25"/>
      <c r="J21" s="25"/>
    </row>
    <row r="22" spans="1:10" ht="20.100000000000001" customHeight="1" x14ac:dyDescent="0.25">
      <c r="F22" s="9"/>
      <c r="G22" s="9"/>
    </row>
    <row r="23" spans="1:10" ht="20.100000000000001" customHeight="1" x14ac:dyDescent="0.25">
      <c r="A23" s="25"/>
      <c r="B23" s="25"/>
      <c r="C23" s="25"/>
      <c r="D23" s="25"/>
      <c r="E23" s="25"/>
      <c r="F23" s="26"/>
      <c r="G23" s="26"/>
      <c r="H23" s="25"/>
      <c r="I23" s="25"/>
      <c r="J23" s="25"/>
    </row>
    <row r="24" spans="1:10" ht="20.100000000000001" customHeight="1" x14ac:dyDescent="0.25">
      <c r="F24" s="9"/>
      <c r="G24" s="9"/>
    </row>
    <row r="25" spans="1:10" ht="20.100000000000001" customHeight="1" x14ac:dyDescent="0.25">
      <c r="A25" s="25"/>
      <c r="B25" s="25"/>
      <c r="C25" s="25"/>
      <c r="D25" s="25"/>
      <c r="E25" s="25"/>
      <c r="F25" s="26"/>
      <c r="G25" s="26"/>
      <c r="H25" s="25"/>
      <c r="I25" s="25"/>
      <c r="J25" s="25"/>
    </row>
    <row r="26" spans="1:10" ht="20.100000000000001" customHeight="1" x14ac:dyDescent="0.25">
      <c r="F26" s="9"/>
      <c r="G26" s="9"/>
    </row>
    <row r="27" spans="1:10" ht="20.100000000000001" customHeight="1" x14ac:dyDescent="0.25">
      <c r="A27" s="25"/>
      <c r="B27" s="25"/>
      <c r="C27" s="25"/>
      <c r="D27" s="25"/>
      <c r="E27" s="25"/>
      <c r="F27" s="26"/>
      <c r="G27" s="26"/>
      <c r="H27" s="25"/>
      <c r="I27" s="25"/>
      <c r="J27" s="25"/>
    </row>
    <row r="28" spans="1:10" ht="20.100000000000001" customHeight="1" x14ac:dyDescent="0.25">
      <c r="A28"/>
      <c r="B28"/>
      <c r="C28"/>
      <c r="D28"/>
      <c r="E28"/>
      <c r="F28" s="10"/>
      <c r="G28" s="10"/>
      <c r="H28"/>
      <c r="I28"/>
      <c r="J28"/>
    </row>
    <row r="32" spans="1:10" ht="27" customHeight="1" x14ac:dyDescent="0.25">
      <c r="A32" s="72" t="s">
        <v>36</v>
      </c>
      <c r="B32" s="72"/>
      <c r="C32" s="72"/>
      <c r="D32" s="72"/>
      <c r="E32" s="72"/>
      <c r="F32" s="72"/>
      <c r="G32" s="72"/>
      <c r="H32" s="72"/>
      <c r="I32" s="72"/>
      <c r="J32" s="72"/>
    </row>
    <row r="33" spans="1:8" ht="13.5" customHeight="1" x14ac:dyDescent="0.25">
      <c r="A33" s="64" t="s">
        <v>37</v>
      </c>
      <c r="B33" s="64"/>
      <c r="C33" s="64"/>
      <c r="D33" s="64"/>
      <c r="E33" s="64"/>
      <c r="F33" s="64"/>
      <c r="G33" s="64"/>
      <c r="H33" s="64"/>
    </row>
    <row r="34" spans="1:8" x14ac:dyDescent="0.25">
      <c r="A34" s="64"/>
      <c r="B34" s="64"/>
      <c r="C34" s="64"/>
      <c r="D34" s="64"/>
      <c r="E34" s="64"/>
      <c r="F34" s="64"/>
      <c r="G34" s="64"/>
      <c r="H34" s="64"/>
    </row>
    <row r="35" spans="1:8" ht="30" customHeight="1" x14ac:dyDescent="0.25">
      <c r="A35" s="64" t="s">
        <v>11</v>
      </c>
      <c r="B35" s="64"/>
      <c r="C35" s="64"/>
      <c r="D35" s="64"/>
      <c r="E35" s="64"/>
      <c r="F35" s="64"/>
      <c r="G35" s="64"/>
      <c r="H35" s="64"/>
    </row>
    <row r="36" spans="1:8" x14ac:dyDescent="0.25">
      <c r="A36" s="27"/>
      <c r="B36" s="27"/>
      <c r="C36" s="27"/>
      <c r="D36" s="27"/>
      <c r="E36" s="27"/>
      <c r="F36" s="27"/>
      <c r="G36" s="27"/>
      <c r="H36" s="27"/>
    </row>
    <row r="37" spans="1:8" ht="39.950000000000003" customHeight="1" x14ac:dyDescent="0.25">
      <c r="A37" s="24" t="s">
        <v>12</v>
      </c>
      <c r="B37" s="24" t="s">
        <v>13</v>
      </c>
      <c r="C37" s="24" t="s">
        <v>14</v>
      </c>
      <c r="D37" s="24" t="s">
        <v>15</v>
      </c>
      <c r="E37" s="24" t="s">
        <v>38</v>
      </c>
      <c r="F37" s="24" t="s">
        <v>19</v>
      </c>
      <c r="G37" s="24" t="s">
        <v>20</v>
      </c>
      <c r="H37" s="24" t="s">
        <v>21</v>
      </c>
    </row>
    <row r="38" spans="1:8" ht="20.100000000000001" customHeight="1" x14ac:dyDescent="0.25">
      <c r="A38" s="25" t="s">
        <v>22</v>
      </c>
      <c r="B38" s="25" t="s">
        <v>23</v>
      </c>
      <c r="C38" s="25" t="s">
        <v>83</v>
      </c>
      <c r="D38" s="25" t="s">
        <v>39</v>
      </c>
      <c r="E38" s="25">
        <v>80</v>
      </c>
      <c r="F38" s="25" t="s">
        <v>35</v>
      </c>
      <c r="G38" s="25"/>
      <c r="H38" s="25"/>
    </row>
    <row r="39" spans="1:8" ht="20.100000000000001" customHeight="1" x14ac:dyDescent="0.25">
      <c r="A39" s="1" t="s">
        <v>29</v>
      </c>
      <c r="B39" s="1" t="s">
        <v>30</v>
      </c>
      <c r="C39" s="1" t="s">
        <v>40</v>
      </c>
      <c r="D39" s="1" t="s">
        <v>41</v>
      </c>
      <c r="E39" s="1">
        <v>200</v>
      </c>
      <c r="F39" s="1" t="s">
        <v>27</v>
      </c>
    </row>
    <row r="40" spans="1:8" ht="20.100000000000001" customHeight="1" x14ac:dyDescent="0.25">
      <c r="A40" s="25"/>
      <c r="B40" s="25"/>
      <c r="C40" s="25"/>
      <c r="D40" s="25"/>
      <c r="E40" s="25"/>
      <c r="F40" s="25"/>
      <c r="G40" s="25"/>
      <c r="H40" s="25"/>
    </row>
    <row r="41" spans="1:8" ht="20.100000000000001" customHeight="1" x14ac:dyDescent="0.25"/>
    <row r="42" spans="1:8" ht="20.100000000000001" customHeight="1" x14ac:dyDescent="0.25">
      <c r="A42" s="25"/>
      <c r="B42" s="25"/>
      <c r="C42" s="25"/>
      <c r="D42" s="25"/>
      <c r="E42" s="25"/>
      <c r="F42" s="25"/>
      <c r="G42" s="25"/>
      <c r="H42" s="25"/>
    </row>
    <row r="43" spans="1:8" ht="20.100000000000001" customHeight="1" x14ac:dyDescent="0.25"/>
    <row r="44" spans="1:8" ht="20.100000000000001" customHeight="1" x14ac:dyDescent="0.25">
      <c r="A44" s="25"/>
      <c r="B44" s="25"/>
      <c r="C44" s="25"/>
      <c r="D44" s="25"/>
      <c r="E44" s="25"/>
      <c r="F44" s="25"/>
      <c r="G44" s="25"/>
      <c r="H44" s="25"/>
    </row>
    <row r="45" spans="1:8" ht="20.100000000000001" customHeight="1" x14ac:dyDescent="0.25"/>
    <row r="46" spans="1:8" ht="20.100000000000001" customHeight="1" x14ac:dyDescent="0.25">
      <c r="A46" s="25"/>
      <c r="B46" s="25"/>
      <c r="C46" s="25"/>
      <c r="D46" s="25"/>
      <c r="E46" s="25"/>
      <c r="F46" s="25"/>
      <c r="G46" s="25"/>
      <c r="H46" s="25"/>
    </row>
    <row r="47" spans="1:8" ht="20.100000000000001" customHeight="1" x14ac:dyDescent="0.25"/>
    <row r="48" spans="1:8" ht="20.100000000000001" customHeight="1" x14ac:dyDescent="0.25">
      <c r="A48" s="25"/>
      <c r="B48" s="25"/>
      <c r="C48" s="25"/>
      <c r="D48" s="25"/>
      <c r="E48" s="25"/>
      <c r="F48" s="25"/>
      <c r="G48" s="25"/>
      <c r="H48" s="25"/>
    </row>
    <row r="49" spans="1:8" ht="20.100000000000001" customHeight="1" x14ac:dyDescent="0.25"/>
    <row r="50" spans="1:8" ht="20.100000000000001" customHeight="1" x14ac:dyDescent="0.25">
      <c r="A50" s="25"/>
      <c r="B50" s="25"/>
      <c r="C50" s="25"/>
      <c r="D50" s="25"/>
      <c r="E50" s="25"/>
      <c r="F50" s="25"/>
      <c r="G50" s="25"/>
      <c r="H50" s="25"/>
    </row>
    <row r="51" spans="1:8" ht="20.100000000000001" customHeight="1" x14ac:dyDescent="0.25"/>
    <row r="52" spans="1:8" ht="20.100000000000001" customHeight="1" x14ac:dyDescent="0.25">
      <c r="A52" s="25"/>
      <c r="B52" s="25"/>
      <c r="C52" s="25"/>
      <c r="D52" s="25"/>
      <c r="E52" s="25"/>
      <c r="F52" s="25"/>
      <c r="G52" s="25"/>
      <c r="H52" s="25"/>
    </row>
    <row r="53" spans="1:8" ht="20.100000000000001" customHeight="1" x14ac:dyDescent="0.25"/>
    <row r="54" spans="1:8" ht="20.100000000000001" customHeight="1" x14ac:dyDescent="0.25">
      <c r="A54" s="25"/>
      <c r="B54" s="25"/>
      <c r="C54" s="25"/>
      <c r="D54" s="25"/>
      <c r="E54" s="25"/>
      <c r="F54" s="25"/>
      <c r="G54" s="25"/>
      <c r="H54" s="25"/>
    </row>
    <row r="55" spans="1:8" ht="20.100000000000001" customHeight="1" x14ac:dyDescent="0.25"/>
    <row r="56" spans="1:8" ht="20.100000000000001" customHeight="1" x14ac:dyDescent="0.25">
      <c r="A56" s="25"/>
      <c r="B56" s="25"/>
      <c r="C56" s="25"/>
      <c r="D56" s="25"/>
      <c r="E56" s="25"/>
      <c r="F56" s="25"/>
      <c r="G56" s="25"/>
      <c r="H56" s="25"/>
    </row>
    <row r="57" spans="1:8" ht="20.100000000000001" customHeight="1" x14ac:dyDescent="0.25">
      <c r="A57"/>
      <c r="B57"/>
      <c r="C57"/>
      <c r="D57"/>
      <c r="E57"/>
      <c r="F57"/>
      <c r="G57"/>
      <c r="H57"/>
    </row>
    <row r="61" spans="1:8" ht="27" customHeight="1" x14ac:dyDescent="0.25">
      <c r="A61" s="72" t="s">
        <v>42</v>
      </c>
      <c r="B61" s="72"/>
      <c r="C61" s="72"/>
      <c r="D61" s="72"/>
      <c r="E61" s="72"/>
      <c r="F61" s="72"/>
    </row>
    <row r="63" spans="1:8" ht="13.5" customHeight="1" x14ac:dyDescent="0.25">
      <c r="A63" s="64" t="s">
        <v>43</v>
      </c>
      <c r="B63" s="64"/>
      <c r="C63" s="64"/>
      <c r="D63" s="64"/>
      <c r="E63" s="64"/>
      <c r="F63" s="64"/>
    </row>
    <row r="64" spans="1:8" x14ac:dyDescent="0.25">
      <c r="A64" s="71"/>
      <c r="B64" s="71"/>
      <c r="C64" s="71"/>
      <c r="D64" s="71"/>
      <c r="E64" s="71"/>
      <c r="F64" s="71"/>
    </row>
    <row r="65" spans="1:6" ht="94.5" x14ac:dyDescent="0.25">
      <c r="A65" s="24" t="s">
        <v>12</v>
      </c>
      <c r="B65" s="24" t="s">
        <v>13</v>
      </c>
      <c r="C65" s="24" t="s">
        <v>44</v>
      </c>
      <c r="D65" s="24" t="s">
        <v>45</v>
      </c>
      <c r="E65" s="24" t="s">
        <v>46</v>
      </c>
      <c r="F65" s="24" t="s">
        <v>47</v>
      </c>
    </row>
    <row r="66" spans="1:6" ht="20.100000000000001" customHeight="1" x14ac:dyDescent="0.25">
      <c r="A66" s="28"/>
      <c r="B66" s="28"/>
      <c r="C66" s="29"/>
      <c r="D66" s="29"/>
      <c r="E66" s="28"/>
      <c r="F66" s="28"/>
    </row>
    <row r="67" spans="1:6" ht="20.100000000000001" customHeight="1" x14ac:dyDescent="0.25">
      <c r="A67" s="11"/>
      <c r="B67" s="11"/>
      <c r="C67" s="12"/>
      <c r="D67" s="12"/>
      <c r="E67" s="11"/>
      <c r="F67" s="11"/>
    </row>
    <row r="68" spans="1:6" ht="20.100000000000001" customHeight="1" x14ac:dyDescent="0.25">
      <c r="A68" s="28"/>
      <c r="B68" s="28"/>
      <c r="C68" s="29"/>
      <c r="D68" s="29"/>
      <c r="E68" s="28"/>
      <c r="F68" s="28"/>
    </row>
    <row r="69" spans="1:6" ht="20.100000000000001" customHeight="1" x14ac:dyDescent="0.25">
      <c r="A69" s="11"/>
      <c r="B69" s="11"/>
      <c r="C69" s="12"/>
      <c r="D69" s="12"/>
      <c r="E69" s="11"/>
      <c r="F69" s="11"/>
    </row>
    <row r="70" spans="1:6" ht="20.100000000000001" customHeight="1" x14ac:dyDescent="0.25">
      <c r="A70" s="28"/>
      <c r="B70" s="28"/>
      <c r="C70" s="29"/>
      <c r="D70" s="29"/>
      <c r="E70" s="28"/>
      <c r="F70" s="28"/>
    </row>
    <row r="71" spans="1:6" ht="20.100000000000001" customHeight="1" x14ac:dyDescent="0.25">
      <c r="A71" s="11"/>
      <c r="B71" s="11"/>
      <c r="C71" s="12"/>
      <c r="D71" s="12"/>
      <c r="E71" s="11"/>
      <c r="F71" s="11"/>
    </row>
    <row r="72" spans="1:6" ht="20.100000000000001" customHeight="1" x14ac:dyDescent="0.25">
      <c r="A72" s="28"/>
      <c r="B72" s="28"/>
      <c r="C72" s="29"/>
      <c r="D72" s="29"/>
      <c r="E72" s="28"/>
      <c r="F72" s="28"/>
    </row>
    <row r="73" spans="1:6" ht="20.100000000000001" customHeight="1" x14ac:dyDescent="0.25">
      <c r="A73" s="11"/>
      <c r="B73" s="11"/>
      <c r="C73" s="12"/>
      <c r="D73" s="12"/>
      <c r="E73" s="11"/>
      <c r="F73" s="11"/>
    </row>
    <row r="74" spans="1:6" ht="20.100000000000001" customHeight="1" x14ac:dyDescent="0.25">
      <c r="A74" s="28"/>
      <c r="B74" s="28"/>
      <c r="C74" s="29"/>
      <c r="D74" s="29"/>
      <c r="E74" s="28"/>
      <c r="F74" s="28"/>
    </row>
    <row r="75" spans="1:6" ht="20.100000000000001" customHeight="1" x14ac:dyDescent="0.25">
      <c r="A75" s="11"/>
      <c r="B75" s="11"/>
      <c r="C75" s="12"/>
      <c r="D75" s="12"/>
      <c r="E75" s="11"/>
      <c r="F75" s="11"/>
    </row>
    <row r="76" spans="1:6" ht="20.100000000000001" customHeight="1" x14ac:dyDescent="0.25">
      <c r="A76" s="28"/>
      <c r="B76" s="28"/>
      <c r="C76" s="29"/>
      <c r="D76" s="29"/>
      <c r="E76" s="28"/>
      <c r="F76" s="28"/>
    </row>
    <row r="77" spans="1:6" ht="20.100000000000001" customHeight="1" x14ac:dyDescent="0.25">
      <c r="A77" s="11"/>
      <c r="B77" s="11"/>
      <c r="C77" s="12"/>
      <c r="D77" s="12"/>
      <c r="E77" s="11"/>
      <c r="F77" s="11"/>
    </row>
    <row r="78" spans="1:6" ht="20.100000000000001" customHeight="1" x14ac:dyDescent="0.25">
      <c r="A78" s="28"/>
      <c r="B78" s="28"/>
      <c r="C78" s="29"/>
      <c r="D78" s="29"/>
      <c r="E78" s="28"/>
      <c r="F78" s="28"/>
    </row>
    <row r="79" spans="1:6" ht="20.100000000000001" customHeight="1" x14ac:dyDescent="0.25">
      <c r="A79" s="11"/>
      <c r="B79" s="11"/>
      <c r="C79" s="12"/>
      <c r="D79" s="12"/>
      <c r="E79" s="11"/>
      <c r="F79" s="11"/>
    </row>
    <row r="80" spans="1:6" ht="20.100000000000001" customHeight="1" x14ac:dyDescent="0.25">
      <c r="A80" s="28"/>
      <c r="B80" s="28"/>
      <c r="C80" s="29"/>
      <c r="D80" s="29"/>
      <c r="E80" s="28"/>
      <c r="F80" s="28"/>
    </row>
    <row r="81" spans="1:6" ht="20.100000000000001" customHeight="1" x14ac:dyDescent="0.25">
      <c r="A81" s="11"/>
      <c r="B81" s="11"/>
      <c r="C81" s="12"/>
      <c r="D81" s="12"/>
      <c r="E81" s="11"/>
      <c r="F81" s="11"/>
    </row>
    <row r="82" spans="1:6" ht="20.100000000000001" customHeight="1" x14ac:dyDescent="0.25">
      <c r="A82" s="28"/>
      <c r="B82" s="28"/>
      <c r="C82" s="29"/>
      <c r="D82" s="29"/>
      <c r="E82" s="28"/>
      <c r="F82" s="28"/>
    </row>
    <row r="83" spans="1:6" ht="20.100000000000001" customHeight="1" x14ac:dyDescent="0.25">
      <c r="A83" s="11"/>
      <c r="B83" s="11"/>
      <c r="C83" s="12"/>
      <c r="D83" s="12"/>
      <c r="E83" s="11"/>
      <c r="F83" s="11"/>
    </row>
    <row r="84" spans="1:6" ht="20.100000000000001" customHeight="1" x14ac:dyDescent="0.25">
      <c r="A84" s="28"/>
      <c r="B84" s="28"/>
      <c r="C84" s="29"/>
      <c r="D84" s="29"/>
      <c r="E84" s="28"/>
      <c r="F84" s="28"/>
    </row>
    <row r="85" spans="1:6" ht="20.100000000000001" customHeight="1" x14ac:dyDescent="0.25">
      <c r="A85" s="13"/>
      <c r="B85" s="13"/>
      <c r="C85" s="14"/>
      <c r="D85" s="14"/>
      <c r="E85" s="11"/>
      <c r="F85" s="13"/>
    </row>
    <row r="89" spans="1:6" ht="15" x14ac:dyDescent="0.25">
      <c r="A89" s="72" t="s">
        <v>48</v>
      </c>
      <c r="B89" s="72"/>
      <c r="C89" s="72"/>
      <c r="D89" s="72"/>
    </row>
    <row r="91" spans="1:6" ht="13.5" customHeight="1" x14ac:dyDescent="0.25">
      <c r="A91" s="64" t="s">
        <v>49</v>
      </c>
      <c r="B91" s="64"/>
      <c r="C91" s="64"/>
      <c r="D91" s="64"/>
    </row>
    <row r="92" spans="1:6" ht="13.5" customHeight="1" x14ac:dyDescent="0.25">
      <c r="A92" s="64" t="s">
        <v>50</v>
      </c>
      <c r="B92" s="64"/>
      <c r="C92" s="64"/>
      <c r="D92" s="64"/>
    </row>
    <row r="94" spans="1:6" ht="39.950000000000003" customHeight="1" x14ac:dyDescent="0.25">
      <c r="A94" s="24" t="s">
        <v>12</v>
      </c>
      <c r="B94" s="24" t="s">
        <v>13</v>
      </c>
      <c r="C94" s="24" t="s">
        <v>51</v>
      </c>
      <c r="D94" s="24" t="s">
        <v>52</v>
      </c>
    </row>
    <row r="95" spans="1:6" ht="20.100000000000001" customHeight="1" x14ac:dyDescent="0.25">
      <c r="A95" s="28"/>
      <c r="B95" s="28"/>
      <c r="C95" s="29"/>
      <c r="D95" s="30"/>
    </row>
    <row r="96" spans="1:6" ht="20.100000000000001" customHeight="1" x14ac:dyDescent="0.25">
      <c r="A96" s="11"/>
      <c r="B96" s="11"/>
      <c r="C96" s="12"/>
      <c r="D96" s="15"/>
    </row>
    <row r="97" spans="1:4" ht="20.100000000000001" customHeight="1" x14ac:dyDescent="0.25">
      <c r="A97" s="28"/>
      <c r="B97" s="28"/>
      <c r="C97" s="29"/>
      <c r="D97" s="30"/>
    </row>
    <row r="98" spans="1:4" ht="20.100000000000001" customHeight="1" x14ac:dyDescent="0.25">
      <c r="A98" s="11"/>
      <c r="B98" s="11"/>
      <c r="C98" s="12"/>
      <c r="D98" s="15"/>
    </row>
    <row r="99" spans="1:4" ht="20.100000000000001" customHeight="1" x14ac:dyDescent="0.25">
      <c r="A99" s="28"/>
      <c r="B99" s="28"/>
      <c r="C99" s="29"/>
      <c r="D99" s="30"/>
    </row>
    <row r="100" spans="1:4" ht="20.100000000000001" customHeight="1" x14ac:dyDescent="0.25">
      <c r="A100" s="11"/>
      <c r="B100" s="11"/>
      <c r="C100" s="12"/>
      <c r="D100" s="15"/>
    </row>
    <row r="101" spans="1:4" ht="20.100000000000001" customHeight="1" x14ac:dyDescent="0.25">
      <c r="A101" s="28"/>
      <c r="B101" s="28"/>
      <c r="C101" s="29"/>
      <c r="D101" s="30"/>
    </row>
    <row r="102" spans="1:4" ht="20.100000000000001" customHeight="1" x14ac:dyDescent="0.25">
      <c r="A102" s="11"/>
      <c r="B102" s="11"/>
      <c r="C102" s="12"/>
      <c r="D102" s="15"/>
    </row>
    <row r="103" spans="1:4" ht="20.100000000000001" customHeight="1" x14ac:dyDescent="0.25">
      <c r="A103" s="28"/>
      <c r="B103" s="28"/>
      <c r="C103" s="29"/>
      <c r="D103" s="30"/>
    </row>
    <row r="104" spans="1:4" ht="20.100000000000001" customHeight="1" x14ac:dyDescent="0.25">
      <c r="A104" s="11"/>
      <c r="B104" s="11"/>
      <c r="C104" s="12"/>
      <c r="D104" s="15"/>
    </row>
    <row r="105" spans="1:4" ht="20.100000000000001" customHeight="1" x14ac:dyDescent="0.25">
      <c r="A105" s="28"/>
      <c r="B105" s="28"/>
      <c r="C105" s="29"/>
      <c r="D105" s="30"/>
    </row>
    <row r="106" spans="1:4" ht="20.100000000000001" customHeight="1" x14ac:dyDescent="0.25">
      <c r="A106" s="11"/>
      <c r="B106" s="11"/>
      <c r="C106" s="12"/>
      <c r="D106" s="15"/>
    </row>
    <row r="107" spans="1:4" ht="20.100000000000001" customHeight="1" x14ac:dyDescent="0.25">
      <c r="A107" s="28"/>
      <c r="B107" s="28"/>
      <c r="C107" s="29"/>
      <c r="D107" s="30"/>
    </row>
    <row r="108" spans="1:4" ht="20.100000000000001" customHeight="1" x14ac:dyDescent="0.25">
      <c r="A108" s="11"/>
      <c r="B108" s="11"/>
      <c r="C108" s="12"/>
      <c r="D108" s="15"/>
    </row>
    <row r="109" spans="1:4" ht="20.100000000000001" customHeight="1" x14ac:dyDescent="0.25">
      <c r="A109" s="28"/>
      <c r="B109" s="28"/>
      <c r="C109" s="29"/>
      <c r="D109" s="30"/>
    </row>
    <row r="110" spans="1:4" ht="20.100000000000001" customHeight="1" x14ac:dyDescent="0.25">
      <c r="A110" s="11"/>
      <c r="B110" s="11"/>
      <c r="C110" s="12"/>
      <c r="D110" s="15"/>
    </row>
    <row r="111" spans="1:4" ht="20.100000000000001" customHeight="1" x14ac:dyDescent="0.25">
      <c r="A111" s="28"/>
      <c r="B111" s="28"/>
      <c r="C111" s="29"/>
      <c r="D111" s="30"/>
    </row>
    <row r="112" spans="1:4" ht="20.100000000000001" customHeight="1" x14ac:dyDescent="0.25">
      <c r="A112" s="11"/>
      <c r="B112" s="11"/>
      <c r="C112" s="12"/>
      <c r="D112" s="15"/>
    </row>
    <row r="113" spans="1:4" ht="20.100000000000001" customHeight="1" x14ac:dyDescent="0.25">
      <c r="A113" s="28"/>
      <c r="B113" s="28"/>
      <c r="C113" s="29"/>
      <c r="D113" s="30"/>
    </row>
  </sheetData>
  <mergeCells count="16">
    <mergeCell ref="A1:J1"/>
    <mergeCell ref="K1:S1"/>
    <mergeCell ref="A89:D89"/>
    <mergeCell ref="A92:D92"/>
    <mergeCell ref="A33:H33"/>
    <mergeCell ref="A34:H34"/>
    <mergeCell ref="A61:F61"/>
    <mergeCell ref="A64:F64"/>
    <mergeCell ref="A91:D91"/>
    <mergeCell ref="A35:H35"/>
    <mergeCell ref="A63:F63"/>
    <mergeCell ref="A32:J32"/>
    <mergeCell ref="A2:J2"/>
    <mergeCell ref="A4:J4"/>
    <mergeCell ref="A5:J5"/>
    <mergeCell ref="A6:J6"/>
  </mergeCells>
  <pageMargins left="0.7" right="0.7" top="0.75" bottom="0.75" header="0.3" footer="0.3"/>
  <pageSetup paperSize="8" scale="53" fitToHeight="0" orientation="landscape" horizontalDpi="1200" verticalDpi="1200" r:id="rId1"/>
  <headerFooter>
    <oddHeader>&amp;R&amp;G</oddHeader>
  </headerFooter>
  <legacyDrawingHF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E20D2-0108-4942-8B2A-2733432ED3C1}">
  <sheetPr>
    <tabColor rgb="FF003D35"/>
    <pageSetUpPr fitToPage="1"/>
  </sheetPr>
  <dimension ref="A1:AE39"/>
  <sheetViews>
    <sheetView zoomScale="80" zoomScaleNormal="80" zoomScalePageLayoutView="70" workbookViewId="0">
      <selection activeCell="AC2" sqref="AC2"/>
    </sheetView>
  </sheetViews>
  <sheetFormatPr defaultColWidth="2.7109375" defaultRowHeight="13.5" x14ac:dyDescent="0.25"/>
  <cols>
    <col min="1" max="2" width="2.7109375" style="1"/>
    <col min="3" max="3" width="35.7109375" style="1" customWidth="1"/>
    <col min="4" max="5" width="20.7109375" style="1" customWidth="1"/>
    <col min="6" max="10" width="2.7109375" style="1"/>
    <col min="11" max="12" width="25.7109375" style="1" customWidth="1"/>
    <col min="13" max="13" width="20.7109375" style="1" customWidth="1"/>
    <col min="14" max="18" width="2.7109375" style="1"/>
    <col min="19" max="20" width="25.7109375" style="1" customWidth="1"/>
    <col min="21" max="21" width="20.7109375" style="1" customWidth="1"/>
    <col min="22" max="26" width="2.7109375" style="1"/>
    <col min="27" max="29" width="20.7109375" style="1" customWidth="1"/>
    <col min="30" max="16384" width="2.7109375" style="1"/>
  </cols>
  <sheetData>
    <row r="1" spans="1:31" ht="35.1" customHeight="1" x14ac:dyDescent="0.25">
      <c r="A1" s="66" t="s">
        <v>90</v>
      </c>
      <c r="B1" s="66"/>
      <c r="C1" s="66"/>
      <c r="D1" s="66"/>
      <c r="E1" s="66"/>
      <c r="F1" s="66"/>
      <c r="G1" s="66"/>
      <c r="H1" s="66"/>
      <c r="I1" s="66"/>
      <c r="J1" s="66"/>
      <c r="K1" s="66"/>
      <c r="L1" s="66"/>
      <c r="M1" s="66"/>
      <c r="N1" s="66"/>
      <c r="O1" s="66"/>
      <c r="P1" s="66"/>
      <c r="Q1" s="66"/>
      <c r="R1" s="66"/>
      <c r="S1" s="66"/>
      <c r="T1" s="66"/>
      <c r="U1" s="21"/>
      <c r="V1" s="21"/>
    </row>
    <row r="2" spans="1:31" ht="60" customHeight="1" x14ac:dyDescent="0.25">
      <c r="A2" s="64" t="s">
        <v>106</v>
      </c>
      <c r="B2" s="64"/>
      <c r="C2" s="64"/>
      <c r="D2" s="64"/>
      <c r="E2" s="64"/>
      <c r="F2" s="64"/>
      <c r="G2" s="64"/>
      <c r="H2" s="64"/>
      <c r="I2" s="64"/>
      <c r="J2" s="64"/>
      <c r="K2" s="64"/>
      <c r="L2" s="64"/>
      <c r="M2" s="64"/>
      <c r="N2" s="64"/>
      <c r="O2" s="64"/>
      <c r="P2" s="64"/>
      <c r="Q2" s="64"/>
      <c r="R2" s="64"/>
      <c r="S2" s="64"/>
      <c r="T2" s="64"/>
      <c r="U2" s="64"/>
      <c r="V2" s="64"/>
      <c r="W2" s="64"/>
      <c r="X2" s="64"/>
      <c r="Y2" s="64"/>
      <c r="Z2" s="64"/>
      <c r="AA2" s="2"/>
      <c r="AB2" s="2"/>
      <c r="AC2" s="2"/>
      <c r="AD2" s="2"/>
      <c r="AE2" s="2"/>
    </row>
    <row r="3" spans="1:31" ht="20.100000000000001" customHeight="1" x14ac:dyDescent="0.25">
      <c r="A3" s="74" t="s">
        <v>54</v>
      </c>
      <c r="B3" s="74"/>
      <c r="C3" s="74"/>
      <c r="D3" s="74"/>
      <c r="E3" s="74"/>
      <c r="F3" s="74"/>
      <c r="G3" s="74"/>
      <c r="H3" s="74"/>
      <c r="I3" s="74"/>
      <c r="J3" s="74"/>
      <c r="K3" s="74"/>
      <c r="L3" s="74"/>
      <c r="M3" s="74"/>
      <c r="N3" s="74"/>
      <c r="O3" s="74"/>
      <c r="P3" s="74"/>
      <c r="Q3" s="74"/>
      <c r="R3" s="74"/>
      <c r="S3" s="74"/>
      <c r="T3" s="74"/>
      <c r="U3" s="74"/>
      <c r="V3" s="74"/>
      <c r="W3" s="74"/>
      <c r="Z3"/>
      <c r="AC3"/>
    </row>
    <row r="4" spans="1:31" ht="20.100000000000001" customHeight="1" x14ac:dyDescent="0.25">
      <c r="A4" s="74" t="s">
        <v>55</v>
      </c>
      <c r="B4" s="74"/>
      <c r="C4" s="74"/>
      <c r="D4" s="74"/>
      <c r="E4" s="74"/>
      <c r="F4" s="74"/>
      <c r="G4" s="74"/>
      <c r="H4" s="74"/>
      <c r="I4" s="74"/>
      <c r="J4" s="74"/>
      <c r="K4" s="74"/>
      <c r="L4" s="74"/>
      <c r="M4" s="74"/>
      <c r="N4" s="74"/>
      <c r="O4" s="74"/>
      <c r="P4" s="74"/>
      <c r="Q4" s="74"/>
      <c r="R4" s="74"/>
      <c r="S4" s="74"/>
      <c r="T4" s="74"/>
      <c r="U4" s="74"/>
      <c r="V4" s="74"/>
      <c r="W4" s="74"/>
    </row>
    <row r="5" spans="1:31" ht="20.100000000000001" customHeight="1" x14ac:dyDescent="0.25">
      <c r="A5" s="74" t="s">
        <v>56</v>
      </c>
      <c r="B5" s="74"/>
      <c r="C5" s="74"/>
      <c r="D5" s="74"/>
      <c r="E5" s="74"/>
      <c r="F5" s="74"/>
      <c r="G5" s="74"/>
      <c r="H5" s="74"/>
      <c r="I5" s="74"/>
      <c r="J5" s="74"/>
      <c r="K5" s="74"/>
      <c r="L5" s="74"/>
      <c r="M5" s="74"/>
      <c r="N5" s="74"/>
      <c r="O5" s="74"/>
      <c r="P5" s="74"/>
      <c r="Q5" s="74"/>
      <c r="R5" s="74"/>
      <c r="S5" s="74"/>
      <c r="T5" s="74"/>
      <c r="U5" s="74"/>
      <c r="V5" s="74"/>
      <c r="W5" s="74"/>
    </row>
    <row r="6" spans="1:31" x14ac:dyDescent="0.25">
      <c r="C6" s="20"/>
      <c r="D6" s="20"/>
      <c r="E6" s="20"/>
      <c r="F6" s="20"/>
      <c r="G6" s="20"/>
      <c r="H6" s="20"/>
      <c r="I6" s="20"/>
      <c r="J6" s="20"/>
      <c r="K6" s="20"/>
      <c r="L6" s="20"/>
      <c r="M6" s="20"/>
      <c r="N6" s="20"/>
      <c r="O6" s="20"/>
      <c r="P6" s="20"/>
      <c r="Q6" s="20"/>
      <c r="R6" s="20"/>
      <c r="S6" s="20"/>
      <c r="T6" s="20"/>
    </row>
    <row r="7" spans="1:31" x14ac:dyDescent="0.25">
      <c r="C7" s="20"/>
      <c r="D7" s="20"/>
      <c r="E7" s="20"/>
      <c r="F7" s="20"/>
      <c r="G7" s="20"/>
      <c r="H7" s="20"/>
      <c r="I7" s="20"/>
      <c r="J7" s="20"/>
      <c r="K7" s="20"/>
      <c r="L7" s="20"/>
      <c r="M7" s="20"/>
      <c r="N7" s="20"/>
      <c r="O7" s="20"/>
      <c r="P7" s="20"/>
      <c r="Q7" s="20"/>
      <c r="R7" s="20"/>
      <c r="S7" s="20"/>
      <c r="T7" s="20"/>
    </row>
    <row r="8" spans="1:31" ht="18" customHeight="1" x14ac:dyDescent="0.25">
      <c r="A8" s="31">
        <v>1</v>
      </c>
      <c r="B8" s="73" t="s">
        <v>57</v>
      </c>
      <c r="C8" s="73"/>
      <c r="D8" s="73"/>
      <c r="E8" s="73"/>
      <c r="F8" s="73"/>
      <c r="G8" s="32"/>
      <c r="H8" s="2"/>
      <c r="I8" s="33">
        <v>2</v>
      </c>
      <c r="J8" s="73" t="s">
        <v>58</v>
      </c>
      <c r="K8" s="73"/>
      <c r="L8" s="73"/>
      <c r="M8" s="73"/>
      <c r="N8" s="73"/>
      <c r="O8" s="34"/>
      <c r="P8" s="2"/>
      <c r="Q8" s="33">
        <v>3</v>
      </c>
      <c r="R8" s="73" t="s">
        <v>59</v>
      </c>
      <c r="S8" s="73"/>
      <c r="T8" s="73"/>
      <c r="U8" s="73"/>
      <c r="V8" s="73"/>
      <c r="W8" s="32"/>
      <c r="Y8" s="33">
        <v>4</v>
      </c>
      <c r="Z8" s="73" t="s">
        <v>60</v>
      </c>
      <c r="AA8" s="73"/>
      <c r="AB8" s="73"/>
      <c r="AC8" s="73"/>
      <c r="AD8" s="73"/>
      <c r="AE8" s="16"/>
    </row>
    <row r="9" spans="1:31" x14ac:dyDescent="0.25">
      <c r="A9" s="32"/>
      <c r="C9" s="20"/>
      <c r="D9" s="20"/>
      <c r="E9" s="20"/>
      <c r="F9" s="2"/>
      <c r="G9" s="34"/>
      <c r="H9" s="2"/>
      <c r="I9" s="34"/>
      <c r="J9" s="2"/>
      <c r="K9" s="2"/>
      <c r="L9" s="2"/>
      <c r="M9" s="2"/>
      <c r="N9" s="2"/>
      <c r="O9" s="34"/>
      <c r="P9" s="2"/>
      <c r="Q9" s="34"/>
      <c r="R9" s="2"/>
      <c r="S9" s="2"/>
      <c r="T9" s="2"/>
      <c r="W9" s="32"/>
      <c r="Y9" s="34"/>
      <c r="Z9" s="2"/>
      <c r="AA9" s="2"/>
      <c r="AB9" s="2"/>
      <c r="AE9" s="16"/>
    </row>
    <row r="10" spans="1:31" ht="45" customHeight="1" x14ac:dyDescent="0.25">
      <c r="A10" s="32"/>
      <c r="C10" s="67" t="s">
        <v>61</v>
      </c>
      <c r="D10" s="67"/>
      <c r="E10" s="67"/>
      <c r="F10" s="35"/>
      <c r="G10" s="36"/>
      <c r="H10" s="35"/>
      <c r="I10" s="36"/>
      <c r="J10" s="35"/>
      <c r="K10" s="67" t="s">
        <v>62</v>
      </c>
      <c r="L10" s="67"/>
      <c r="M10" s="67"/>
      <c r="N10" s="35"/>
      <c r="O10" s="36"/>
      <c r="P10" s="35"/>
      <c r="Q10" s="36"/>
      <c r="R10" s="35"/>
      <c r="S10" s="67" t="s">
        <v>63</v>
      </c>
      <c r="T10" s="67"/>
      <c r="U10" s="67"/>
      <c r="V10" s="27"/>
      <c r="W10" s="37"/>
      <c r="X10" s="27"/>
      <c r="Y10" s="36"/>
      <c r="Z10" s="35"/>
      <c r="AA10" s="77"/>
      <c r="AB10" s="77"/>
      <c r="AC10" s="77"/>
      <c r="AE10" s="16"/>
    </row>
    <row r="11" spans="1:31" x14ac:dyDescent="0.25">
      <c r="A11" s="32"/>
      <c r="C11" s="27"/>
      <c r="D11" s="27"/>
      <c r="E11" s="27"/>
      <c r="F11" s="23"/>
      <c r="G11" s="38"/>
      <c r="H11" s="35"/>
      <c r="I11" s="36"/>
      <c r="J11" s="35"/>
      <c r="K11" s="35"/>
      <c r="L11" s="35"/>
      <c r="M11" s="35"/>
      <c r="N11" s="23"/>
      <c r="O11" s="38"/>
      <c r="P11" s="23"/>
      <c r="Q11" s="38"/>
      <c r="R11" s="23"/>
      <c r="S11" s="23"/>
      <c r="T11" s="23"/>
      <c r="U11" s="27"/>
      <c r="V11" s="27"/>
      <c r="W11" s="37"/>
      <c r="X11" s="27"/>
      <c r="Y11" s="38"/>
      <c r="Z11" s="23"/>
      <c r="AA11" s="39"/>
      <c r="AB11" s="39"/>
      <c r="AC11" s="40"/>
      <c r="AE11" s="16"/>
    </row>
    <row r="12" spans="1:31" ht="26.25" customHeight="1" x14ac:dyDescent="0.25">
      <c r="A12" s="32"/>
      <c r="C12" s="67" t="s">
        <v>64</v>
      </c>
      <c r="D12" s="67"/>
      <c r="E12" s="67"/>
      <c r="F12" s="27"/>
      <c r="G12" s="37"/>
      <c r="H12" s="27"/>
      <c r="I12" s="37"/>
      <c r="J12" s="27"/>
      <c r="K12" s="67" t="s">
        <v>65</v>
      </c>
      <c r="L12" s="67"/>
      <c r="M12" s="67"/>
      <c r="N12" s="27"/>
      <c r="O12" s="37"/>
      <c r="P12" s="27"/>
      <c r="Q12" s="37"/>
      <c r="R12" s="27"/>
      <c r="S12" s="67" t="s">
        <v>66</v>
      </c>
      <c r="T12" s="67"/>
      <c r="U12" s="67"/>
      <c r="V12" s="27"/>
      <c r="W12" s="37"/>
      <c r="X12" s="27"/>
      <c r="Y12" s="37"/>
      <c r="Z12" s="27"/>
      <c r="AA12" s="41"/>
      <c r="AB12" s="42">
        <f>SUM(D37/(M37+U37))</f>
        <v>46.246648793565683</v>
      </c>
      <c r="AC12" s="43" t="s">
        <v>67</v>
      </c>
      <c r="AE12" s="16"/>
    </row>
    <row r="13" spans="1:31" x14ac:dyDescent="0.25">
      <c r="A13" s="32"/>
      <c r="G13" s="32"/>
      <c r="I13" s="32"/>
      <c r="O13" s="32"/>
      <c r="Q13" s="32"/>
      <c r="W13" s="32"/>
      <c r="Y13" s="32"/>
      <c r="AE13" s="16"/>
    </row>
    <row r="14" spans="1:31" ht="27" customHeight="1" x14ac:dyDescent="0.25">
      <c r="A14" s="32"/>
      <c r="C14" s="44" t="s">
        <v>68</v>
      </c>
      <c r="D14" s="44" t="s">
        <v>69</v>
      </c>
      <c r="E14" s="44" t="s">
        <v>70</v>
      </c>
      <c r="F14" s="21"/>
      <c r="G14" s="45"/>
      <c r="H14" s="21"/>
      <c r="I14" s="45"/>
      <c r="J14" s="21"/>
      <c r="K14" s="46" t="s">
        <v>12</v>
      </c>
      <c r="L14" s="46" t="s">
        <v>13</v>
      </c>
      <c r="M14" s="44" t="s">
        <v>71</v>
      </c>
      <c r="N14" s="21"/>
      <c r="O14" s="45"/>
      <c r="P14" s="21"/>
      <c r="Q14" s="45"/>
      <c r="R14" s="21"/>
      <c r="S14" s="46" t="s">
        <v>12</v>
      </c>
      <c r="T14" s="46" t="s">
        <v>13</v>
      </c>
      <c r="U14" s="46" t="s">
        <v>72</v>
      </c>
      <c r="W14" s="32"/>
      <c r="Y14" s="45"/>
      <c r="Z14" s="21"/>
      <c r="AA14" s="47"/>
      <c r="AB14" s="48"/>
      <c r="AC14" s="49"/>
      <c r="AE14" s="16"/>
    </row>
    <row r="15" spans="1:31" x14ac:dyDescent="0.25">
      <c r="A15" s="32"/>
      <c r="C15" s="40" t="s">
        <v>98</v>
      </c>
      <c r="D15" s="40">
        <v>100</v>
      </c>
      <c r="E15" s="40">
        <v>2018</v>
      </c>
      <c r="F15" s="27"/>
      <c r="G15" s="37"/>
      <c r="H15" s="27"/>
      <c r="I15" s="37"/>
      <c r="J15" s="27"/>
      <c r="K15" s="40" t="str">
        <f>'Level 4 AoPE Staff profile'!A9</f>
        <v>example surname 1</v>
      </c>
      <c r="L15" s="40" t="str">
        <f>'Level 4 AoPE Staff profile'!B9</f>
        <v>example given name 1</v>
      </c>
      <c r="M15" s="50">
        <f>'Level 4 AoPE Staff profile'!F9</f>
        <v>1</v>
      </c>
      <c r="N15" s="27"/>
      <c r="O15" s="37"/>
      <c r="P15" s="27"/>
      <c r="Q15" s="37"/>
      <c r="R15" s="27"/>
      <c r="S15" s="40" t="str">
        <f>'Level 4 AoPE Staff profile'!A38</f>
        <v>example surname 1</v>
      </c>
      <c r="T15" s="40" t="str">
        <f>'Level 4 AoPE Staff profile'!B38</f>
        <v>example given name 1</v>
      </c>
      <c r="U15" s="40">
        <f>'Level 4 AoPE Staff profile'!E38</f>
        <v>80</v>
      </c>
      <c r="W15" s="32"/>
      <c r="Y15" s="32"/>
      <c r="AA15" s="25"/>
      <c r="AB15" s="25"/>
      <c r="AC15" s="25"/>
      <c r="AE15" s="16"/>
    </row>
    <row r="16" spans="1:31" x14ac:dyDescent="0.25">
      <c r="A16" s="32"/>
      <c r="C16" s="40"/>
      <c r="D16" s="40"/>
      <c r="E16" s="40"/>
      <c r="F16" s="27"/>
      <c r="G16" s="37"/>
      <c r="H16" s="27"/>
      <c r="I16" s="37"/>
      <c r="J16" s="27"/>
      <c r="K16" s="40" t="str">
        <f>'Level 4 AoPE Staff profile'!A10</f>
        <v>example surname 2</v>
      </c>
      <c r="L16" s="40" t="str">
        <f>'Level 4 AoPE Staff profile'!B10</f>
        <v>example given name 2</v>
      </c>
      <c r="M16" s="50">
        <f>'Level 4 AoPE Staff profile'!F10</f>
        <v>1</v>
      </c>
      <c r="N16" s="27"/>
      <c r="O16" s="37"/>
      <c r="P16" s="27"/>
      <c r="Q16" s="37"/>
      <c r="R16" s="27"/>
      <c r="S16" s="40" t="str">
        <f>'Level 4 AoPE Staff profile'!A39</f>
        <v>example surname 2</v>
      </c>
      <c r="T16" s="40" t="str">
        <f>'Level 4 AoPE Staff profile'!B39</f>
        <v>example given name 2</v>
      </c>
      <c r="U16" s="40">
        <f>'Level 4 AoPE Staff profile'!E39</f>
        <v>200</v>
      </c>
      <c r="W16" s="32"/>
      <c r="Y16" s="32"/>
      <c r="AA16" s="25"/>
      <c r="AB16" s="25"/>
      <c r="AC16" s="25"/>
      <c r="AE16" s="16"/>
    </row>
    <row r="17" spans="1:31" x14ac:dyDescent="0.25">
      <c r="A17" s="32"/>
      <c r="C17" s="40"/>
      <c r="D17" s="40"/>
      <c r="E17" s="40"/>
      <c r="F17" s="27"/>
      <c r="G17" s="37"/>
      <c r="H17" s="27"/>
      <c r="I17" s="37"/>
      <c r="J17" s="27"/>
      <c r="K17" s="40">
        <f>'Level 4 AoPE Staff profile'!A11</f>
        <v>0</v>
      </c>
      <c r="L17" s="40">
        <f>'Level 4 AoPE Staff profile'!B11</f>
        <v>0</v>
      </c>
      <c r="M17" s="50">
        <f>'Level 4 AoPE Staff profile'!F11</f>
        <v>0</v>
      </c>
      <c r="N17" s="27"/>
      <c r="O17" s="37"/>
      <c r="P17" s="27"/>
      <c r="Q17" s="37"/>
      <c r="R17" s="27"/>
      <c r="S17" s="40">
        <f>'Level 4 AoPE Staff profile'!A40</f>
        <v>0</v>
      </c>
      <c r="T17" s="40">
        <f>'Level 4 AoPE Staff profile'!B40</f>
        <v>0</v>
      </c>
      <c r="U17" s="40">
        <f>'Level 4 AoPE Staff profile'!E40</f>
        <v>0</v>
      </c>
      <c r="W17" s="32"/>
      <c r="Y17" s="32"/>
      <c r="AA17" s="25"/>
      <c r="AB17" s="25"/>
      <c r="AC17" s="25"/>
      <c r="AE17" s="16"/>
    </row>
    <row r="18" spans="1:31" x14ac:dyDescent="0.25">
      <c r="A18" s="32"/>
      <c r="C18" s="40"/>
      <c r="D18" s="40"/>
      <c r="E18" s="40"/>
      <c r="F18" s="27"/>
      <c r="G18" s="37"/>
      <c r="H18" s="27"/>
      <c r="I18" s="37"/>
      <c r="J18" s="27"/>
      <c r="K18" s="40">
        <f>'Level 4 AoPE Staff profile'!A12</f>
        <v>0</v>
      </c>
      <c r="L18" s="40">
        <f>'Level 4 AoPE Staff profile'!B12</f>
        <v>0</v>
      </c>
      <c r="M18" s="50">
        <f>'Level 4 AoPE Staff profile'!F12</f>
        <v>0</v>
      </c>
      <c r="N18" s="27"/>
      <c r="O18" s="37"/>
      <c r="P18" s="27"/>
      <c r="Q18" s="37"/>
      <c r="R18" s="27"/>
      <c r="S18" s="40">
        <f>'Level 4 AoPE Staff profile'!A41</f>
        <v>0</v>
      </c>
      <c r="T18" s="40">
        <f>'Level 4 AoPE Staff profile'!B41</f>
        <v>0</v>
      </c>
      <c r="U18" s="40">
        <f>'Level 4 AoPE Staff profile'!E41</f>
        <v>0</v>
      </c>
      <c r="W18" s="32"/>
      <c r="Y18" s="32"/>
      <c r="AA18" s="25"/>
      <c r="AB18" s="25"/>
      <c r="AC18" s="25"/>
      <c r="AE18" s="16"/>
    </row>
    <row r="19" spans="1:31" x14ac:dyDescent="0.25">
      <c r="A19" s="32"/>
      <c r="C19" s="40"/>
      <c r="D19" s="40"/>
      <c r="E19" s="40"/>
      <c r="F19" s="27"/>
      <c r="G19" s="37"/>
      <c r="H19" s="27"/>
      <c r="I19" s="37"/>
      <c r="J19" s="27"/>
      <c r="K19" s="40">
        <f>'Level 4 AoPE Staff profile'!A13</f>
        <v>0</v>
      </c>
      <c r="L19" s="40">
        <f>'Level 4 AoPE Staff profile'!B13</f>
        <v>0</v>
      </c>
      <c r="M19" s="50">
        <f>'Level 4 AoPE Staff profile'!F13</f>
        <v>0</v>
      </c>
      <c r="N19" s="27"/>
      <c r="O19" s="37"/>
      <c r="P19" s="27"/>
      <c r="Q19" s="37"/>
      <c r="R19" s="27"/>
      <c r="S19" s="40">
        <f>'Level 4 AoPE Staff profile'!A42</f>
        <v>0</v>
      </c>
      <c r="T19" s="40">
        <f>'Level 4 AoPE Staff profile'!B42</f>
        <v>0</v>
      </c>
      <c r="U19" s="40">
        <f>'Level 4 AoPE Staff profile'!E42</f>
        <v>0</v>
      </c>
      <c r="W19" s="32"/>
      <c r="Y19" s="32"/>
      <c r="AA19" s="25"/>
      <c r="AB19" s="25"/>
      <c r="AC19" s="25"/>
      <c r="AE19" s="16"/>
    </row>
    <row r="20" spans="1:31" x14ac:dyDescent="0.25">
      <c r="A20" s="32"/>
      <c r="C20" s="40"/>
      <c r="D20" s="40"/>
      <c r="E20" s="40"/>
      <c r="F20" s="27"/>
      <c r="G20" s="37"/>
      <c r="H20" s="27"/>
      <c r="I20" s="37"/>
      <c r="J20" s="27"/>
      <c r="K20" s="40">
        <f>'Level 4 AoPE Staff profile'!A14</f>
        <v>0</v>
      </c>
      <c r="L20" s="40">
        <f>'Level 4 AoPE Staff profile'!B14</f>
        <v>0</v>
      </c>
      <c r="M20" s="50">
        <f>'Level 4 AoPE Staff profile'!F14</f>
        <v>0</v>
      </c>
      <c r="N20" s="27"/>
      <c r="O20" s="37"/>
      <c r="P20" s="27"/>
      <c r="Q20" s="37"/>
      <c r="R20" s="27"/>
      <c r="S20" s="40">
        <f>'Level 4 AoPE Staff profile'!A43</f>
        <v>0</v>
      </c>
      <c r="T20" s="40">
        <f>'Level 4 AoPE Staff profile'!B43</f>
        <v>0</v>
      </c>
      <c r="U20" s="40">
        <f>'Level 4 AoPE Staff profile'!E43</f>
        <v>0</v>
      </c>
      <c r="W20" s="32"/>
      <c r="Y20" s="32"/>
      <c r="AA20" s="25"/>
      <c r="AB20" s="25"/>
      <c r="AC20" s="25"/>
      <c r="AE20" s="16"/>
    </row>
    <row r="21" spans="1:31" x14ac:dyDescent="0.25">
      <c r="A21" s="32"/>
      <c r="C21" s="40"/>
      <c r="D21" s="40"/>
      <c r="E21" s="40"/>
      <c r="F21" s="27"/>
      <c r="G21" s="37"/>
      <c r="H21" s="27"/>
      <c r="I21" s="37"/>
      <c r="J21" s="27"/>
      <c r="K21" s="40">
        <f>'Level 4 AoPE Staff profile'!A15</f>
        <v>0</v>
      </c>
      <c r="L21" s="40">
        <f>'Level 4 AoPE Staff profile'!B15</f>
        <v>0</v>
      </c>
      <c r="M21" s="50">
        <f>'Level 4 AoPE Staff profile'!F15</f>
        <v>0</v>
      </c>
      <c r="N21" s="27"/>
      <c r="O21" s="37"/>
      <c r="P21" s="27"/>
      <c r="Q21" s="37"/>
      <c r="R21" s="27"/>
      <c r="S21" s="40">
        <f>'Level 4 AoPE Staff profile'!A44</f>
        <v>0</v>
      </c>
      <c r="T21" s="40">
        <f>'Level 4 AoPE Staff profile'!B44</f>
        <v>0</v>
      </c>
      <c r="U21" s="40">
        <f>'Level 4 AoPE Staff profile'!E44</f>
        <v>0</v>
      </c>
      <c r="W21" s="32"/>
      <c r="Y21" s="32"/>
      <c r="AA21" s="25"/>
      <c r="AB21" s="25"/>
      <c r="AC21" s="25"/>
      <c r="AE21" s="16"/>
    </row>
    <row r="22" spans="1:31" x14ac:dyDescent="0.25">
      <c r="A22" s="32"/>
      <c r="C22" s="40"/>
      <c r="D22" s="40"/>
      <c r="E22" s="40"/>
      <c r="F22" s="27"/>
      <c r="G22" s="37"/>
      <c r="H22" s="27"/>
      <c r="I22" s="37"/>
      <c r="J22" s="27"/>
      <c r="K22" s="40">
        <f>'Level 4 AoPE Staff profile'!A16</f>
        <v>0</v>
      </c>
      <c r="L22" s="40">
        <f>'Level 4 AoPE Staff profile'!B16</f>
        <v>0</v>
      </c>
      <c r="M22" s="50">
        <f>'Level 4 AoPE Staff profile'!F16</f>
        <v>0</v>
      </c>
      <c r="N22" s="27"/>
      <c r="O22" s="37"/>
      <c r="P22" s="27"/>
      <c r="Q22" s="37"/>
      <c r="R22" s="27"/>
      <c r="S22" s="40">
        <f>'Level 4 AoPE Staff profile'!A45</f>
        <v>0</v>
      </c>
      <c r="T22" s="40">
        <f>'Level 4 AoPE Staff profile'!B45</f>
        <v>0</v>
      </c>
      <c r="U22" s="40">
        <f>'Level 4 AoPE Staff profile'!E45</f>
        <v>0</v>
      </c>
      <c r="W22" s="32"/>
      <c r="Y22" s="32"/>
      <c r="AA22" s="25"/>
      <c r="AB22" s="25"/>
      <c r="AC22" s="25"/>
      <c r="AE22" s="16"/>
    </row>
    <row r="23" spans="1:31" x14ac:dyDescent="0.25">
      <c r="A23" s="32"/>
      <c r="C23" s="40"/>
      <c r="D23" s="40"/>
      <c r="E23" s="40"/>
      <c r="F23" s="27"/>
      <c r="G23" s="37"/>
      <c r="H23" s="27"/>
      <c r="I23" s="37"/>
      <c r="J23" s="27"/>
      <c r="K23" s="40">
        <f>'Level 4 AoPE Staff profile'!A17</f>
        <v>0</v>
      </c>
      <c r="L23" s="40">
        <f>'Level 4 AoPE Staff profile'!B17</f>
        <v>0</v>
      </c>
      <c r="M23" s="50">
        <f>'Level 4 AoPE Staff profile'!F17</f>
        <v>0</v>
      </c>
      <c r="N23" s="27"/>
      <c r="O23" s="37"/>
      <c r="P23" s="27"/>
      <c r="Q23" s="37"/>
      <c r="R23" s="27"/>
      <c r="S23" s="40">
        <f>'Level 4 AoPE Staff profile'!A46</f>
        <v>0</v>
      </c>
      <c r="T23" s="40">
        <f>'Level 4 AoPE Staff profile'!B46</f>
        <v>0</v>
      </c>
      <c r="U23" s="40">
        <f>'Level 4 AoPE Staff profile'!E46</f>
        <v>0</v>
      </c>
      <c r="W23" s="32"/>
      <c r="Y23" s="32"/>
      <c r="AA23" s="25"/>
      <c r="AB23" s="25"/>
      <c r="AC23" s="25"/>
      <c r="AE23" s="16"/>
    </row>
    <row r="24" spans="1:31" x14ac:dyDescent="0.25">
      <c r="A24" s="32"/>
      <c r="C24" s="40"/>
      <c r="D24" s="40"/>
      <c r="E24" s="40"/>
      <c r="F24" s="27"/>
      <c r="G24" s="37"/>
      <c r="H24" s="27"/>
      <c r="I24" s="37"/>
      <c r="J24" s="27"/>
      <c r="K24" s="40">
        <f>'Level 4 AoPE Staff profile'!A18</f>
        <v>0</v>
      </c>
      <c r="L24" s="40">
        <f>'Level 4 AoPE Staff profile'!B18</f>
        <v>0</v>
      </c>
      <c r="M24" s="50">
        <f>'Level 4 AoPE Staff profile'!F18</f>
        <v>0</v>
      </c>
      <c r="N24" s="27"/>
      <c r="O24" s="37"/>
      <c r="P24" s="27"/>
      <c r="Q24" s="37"/>
      <c r="R24" s="27"/>
      <c r="S24" s="40">
        <f>'Level 4 AoPE Staff profile'!A47</f>
        <v>0</v>
      </c>
      <c r="T24" s="40">
        <f>'Level 4 AoPE Staff profile'!B47</f>
        <v>0</v>
      </c>
      <c r="U24" s="40">
        <f>'Level 4 AoPE Staff profile'!E47</f>
        <v>0</v>
      </c>
      <c r="W24" s="32"/>
      <c r="Y24" s="32"/>
      <c r="AA24" s="25"/>
      <c r="AB24" s="25"/>
      <c r="AC24" s="25"/>
      <c r="AE24" s="16"/>
    </row>
    <row r="25" spans="1:31" x14ac:dyDescent="0.25">
      <c r="A25" s="32"/>
      <c r="C25" s="40"/>
      <c r="D25" s="40"/>
      <c r="E25" s="40"/>
      <c r="F25" s="27"/>
      <c r="G25" s="37"/>
      <c r="H25" s="27"/>
      <c r="I25" s="37"/>
      <c r="J25" s="27"/>
      <c r="K25" s="40">
        <f>'Level 4 AoPE Staff profile'!A19</f>
        <v>0</v>
      </c>
      <c r="L25" s="40">
        <f>'Level 4 AoPE Staff profile'!B19</f>
        <v>0</v>
      </c>
      <c r="M25" s="50">
        <f>'Level 4 AoPE Staff profile'!F19</f>
        <v>0</v>
      </c>
      <c r="N25" s="27"/>
      <c r="O25" s="37"/>
      <c r="P25" s="27"/>
      <c r="Q25" s="37"/>
      <c r="R25" s="27"/>
      <c r="S25" s="40">
        <f>'Level 4 AoPE Staff profile'!A48</f>
        <v>0</v>
      </c>
      <c r="T25" s="40">
        <f>'Level 4 AoPE Staff profile'!B48</f>
        <v>0</v>
      </c>
      <c r="U25" s="40">
        <f>'Level 4 AoPE Staff profile'!E48</f>
        <v>0</v>
      </c>
      <c r="W25" s="32"/>
      <c r="Y25" s="32"/>
      <c r="AA25" s="25"/>
      <c r="AB25" s="25"/>
      <c r="AC25" s="25"/>
      <c r="AE25" s="16"/>
    </row>
    <row r="26" spans="1:31" x14ac:dyDescent="0.25">
      <c r="A26" s="32"/>
      <c r="C26" s="40"/>
      <c r="D26" s="40"/>
      <c r="E26" s="40"/>
      <c r="F26" s="27"/>
      <c r="G26" s="37"/>
      <c r="H26" s="27"/>
      <c r="I26" s="37"/>
      <c r="J26" s="27"/>
      <c r="K26" s="40">
        <f>'Level 4 AoPE Staff profile'!A20</f>
        <v>0</v>
      </c>
      <c r="L26" s="40">
        <f>'Level 4 AoPE Staff profile'!B20</f>
        <v>0</v>
      </c>
      <c r="M26" s="50">
        <f>'Level 4 AoPE Staff profile'!F20</f>
        <v>0</v>
      </c>
      <c r="N26" s="27"/>
      <c r="O26" s="37"/>
      <c r="P26" s="27"/>
      <c r="Q26" s="37"/>
      <c r="R26" s="27"/>
      <c r="S26" s="40">
        <f>'Level 4 AoPE Staff profile'!A49</f>
        <v>0</v>
      </c>
      <c r="T26" s="40">
        <f>'Level 4 AoPE Staff profile'!B49</f>
        <v>0</v>
      </c>
      <c r="U26" s="40">
        <f>'Level 4 AoPE Staff profile'!E49</f>
        <v>0</v>
      </c>
      <c r="W26" s="32"/>
      <c r="Y26" s="32"/>
      <c r="AA26" s="25"/>
      <c r="AB26" s="25"/>
      <c r="AC26" s="25"/>
      <c r="AE26" s="16"/>
    </row>
    <row r="27" spans="1:31" x14ac:dyDescent="0.25">
      <c r="A27" s="32"/>
      <c r="C27" s="40"/>
      <c r="D27" s="40"/>
      <c r="E27" s="40"/>
      <c r="F27" s="27"/>
      <c r="G27" s="37"/>
      <c r="H27" s="27"/>
      <c r="I27" s="37"/>
      <c r="J27" s="27"/>
      <c r="K27" s="40">
        <f>'Level 4 AoPE Staff profile'!A21</f>
        <v>0</v>
      </c>
      <c r="L27" s="40">
        <f>'Level 4 AoPE Staff profile'!B21</f>
        <v>0</v>
      </c>
      <c r="M27" s="50">
        <f>'Level 4 AoPE Staff profile'!F21</f>
        <v>0</v>
      </c>
      <c r="N27" s="27"/>
      <c r="O27" s="37"/>
      <c r="P27" s="27"/>
      <c r="Q27" s="37"/>
      <c r="R27" s="27"/>
      <c r="S27" s="40">
        <f>'Level 4 AoPE Staff profile'!A50</f>
        <v>0</v>
      </c>
      <c r="T27" s="40">
        <f>'Level 4 AoPE Staff profile'!B50</f>
        <v>0</v>
      </c>
      <c r="U27" s="40">
        <f>'Level 4 AoPE Staff profile'!E50</f>
        <v>0</v>
      </c>
      <c r="W27" s="32"/>
      <c r="Y27" s="32"/>
      <c r="AA27" s="25"/>
      <c r="AB27" s="25"/>
      <c r="AC27" s="25"/>
      <c r="AE27" s="16"/>
    </row>
    <row r="28" spans="1:31" x14ac:dyDescent="0.25">
      <c r="A28" s="32"/>
      <c r="C28" s="40"/>
      <c r="D28" s="40"/>
      <c r="E28" s="40"/>
      <c r="F28" s="27"/>
      <c r="G28" s="37"/>
      <c r="H28" s="27"/>
      <c r="I28" s="37"/>
      <c r="J28" s="27"/>
      <c r="K28" s="40">
        <f>'Level 4 AoPE Staff profile'!A22</f>
        <v>0</v>
      </c>
      <c r="L28" s="40">
        <f>'Level 4 AoPE Staff profile'!B22</f>
        <v>0</v>
      </c>
      <c r="M28" s="50">
        <f>'Level 4 AoPE Staff profile'!F22</f>
        <v>0</v>
      </c>
      <c r="N28" s="27"/>
      <c r="O28" s="37"/>
      <c r="P28" s="27"/>
      <c r="Q28" s="37"/>
      <c r="R28" s="27"/>
      <c r="S28" s="40">
        <f>'Level 4 AoPE Staff profile'!A51</f>
        <v>0</v>
      </c>
      <c r="T28" s="40">
        <f>'Level 4 AoPE Staff profile'!B51</f>
        <v>0</v>
      </c>
      <c r="U28" s="40">
        <f>'Level 4 AoPE Staff profile'!E51</f>
        <v>0</v>
      </c>
      <c r="W28" s="32"/>
      <c r="Y28" s="32"/>
      <c r="AA28" s="25"/>
      <c r="AB28" s="25"/>
      <c r="AC28" s="25"/>
      <c r="AE28" s="16"/>
    </row>
    <row r="29" spans="1:31" x14ac:dyDescent="0.25">
      <c r="A29" s="32"/>
      <c r="C29" s="40"/>
      <c r="D29" s="40"/>
      <c r="E29" s="40"/>
      <c r="F29" s="27"/>
      <c r="G29" s="37"/>
      <c r="H29" s="27"/>
      <c r="I29" s="37"/>
      <c r="J29" s="27"/>
      <c r="K29" s="40">
        <f>'Level 4 AoPE Staff profile'!A23</f>
        <v>0</v>
      </c>
      <c r="L29" s="40">
        <f>'Level 4 AoPE Staff profile'!B23</f>
        <v>0</v>
      </c>
      <c r="M29" s="50">
        <f>'Level 4 AoPE Staff profile'!F23</f>
        <v>0</v>
      </c>
      <c r="N29" s="27"/>
      <c r="O29" s="37"/>
      <c r="P29" s="27"/>
      <c r="Q29" s="37"/>
      <c r="R29" s="27"/>
      <c r="S29" s="40">
        <f>'Level 4 AoPE Staff profile'!A52</f>
        <v>0</v>
      </c>
      <c r="T29" s="40">
        <f>'Level 4 AoPE Staff profile'!B52</f>
        <v>0</v>
      </c>
      <c r="U29" s="40">
        <f>'Level 4 AoPE Staff profile'!E52</f>
        <v>0</v>
      </c>
      <c r="W29" s="32"/>
      <c r="Y29" s="32"/>
      <c r="AA29" s="25"/>
      <c r="AB29" s="25"/>
      <c r="AC29" s="25"/>
      <c r="AE29" s="16"/>
    </row>
    <row r="30" spans="1:31" x14ac:dyDescent="0.25">
      <c r="A30" s="32"/>
      <c r="C30" s="40"/>
      <c r="D30" s="40"/>
      <c r="E30" s="40"/>
      <c r="F30" s="27"/>
      <c r="G30" s="37"/>
      <c r="H30" s="27"/>
      <c r="I30" s="37"/>
      <c r="J30" s="27"/>
      <c r="K30" s="40">
        <f>'Level 4 AoPE Staff profile'!A24</f>
        <v>0</v>
      </c>
      <c r="L30" s="40">
        <f>'Level 4 AoPE Staff profile'!B24</f>
        <v>0</v>
      </c>
      <c r="M30" s="50">
        <f>'Level 4 AoPE Staff profile'!F24</f>
        <v>0</v>
      </c>
      <c r="N30" s="27"/>
      <c r="O30" s="37"/>
      <c r="P30" s="27"/>
      <c r="Q30" s="37"/>
      <c r="R30" s="27"/>
      <c r="S30" s="40">
        <f>'Level 4 AoPE Staff profile'!A53</f>
        <v>0</v>
      </c>
      <c r="T30" s="40">
        <f>'Level 4 AoPE Staff profile'!B53</f>
        <v>0</v>
      </c>
      <c r="U30" s="40">
        <f>'Level 4 AoPE Staff profile'!E53</f>
        <v>0</v>
      </c>
      <c r="W30" s="32"/>
      <c r="Y30" s="32"/>
      <c r="AA30" s="25"/>
      <c r="AB30" s="25"/>
      <c r="AC30" s="25"/>
      <c r="AE30" s="16"/>
    </row>
    <row r="31" spans="1:31" x14ac:dyDescent="0.25">
      <c r="A31" s="32"/>
      <c r="C31" s="40"/>
      <c r="D31" s="40"/>
      <c r="E31" s="40"/>
      <c r="F31" s="27"/>
      <c r="G31" s="37"/>
      <c r="H31" s="27"/>
      <c r="I31" s="37"/>
      <c r="J31" s="27"/>
      <c r="K31" s="40">
        <f>'Level 4 AoPE Staff profile'!A25</f>
        <v>0</v>
      </c>
      <c r="L31" s="40">
        <f>'Level 4 AoPE Staff profile'!B25</f>
        <v>0</v>
      </c>
      <c r="M31" s="50">
        <f>'Level 4 AoPE Staff profile'!F25</f>
        <v>0</v>
      </c>
      <c r="N31" s="27"/>
      <c r="O31" s="37"/>
      <c r="P31" s="27"/>
      <c r="Q31" s="37"/>
      <c r="R31" s="27"/>
      <c r="S31" s="40">
        <f>'Level 4 AoPE Staff profile'!A54</f>
        <v>0</v>
      </c>
      <c r="T31" s="40">
        <f>'Level 4 AoPE Staff profile'!B54</f>
        <v>0</v>
      </c>
      <c r="U31" s="40">
        <f>'Level 4 AoPE Staff profile'!E54</f>
        <v>0</v>
      </c>
      <c r="W31" s="32"/>
      <c r="Y31" s="32"/>
      <c r="AA31" s="25"/>
      <c r="AB31" s="25"/>
      <c r="AC31" s="25"/>
      <c r="AE31" s="16"/>
    </row>
    <row r="32" spans="1:31" x14ac:dyDescent="0.25">
      <c r="A32" s="32"/>
      <c r="C32" s="40"/>
      <c r="D32" s="40"/>
      <c r="E32" s="40"/>
      <c r="F32" s="27"/>
      <c r="G32" s="37"/>
      <c r="H32" s="27"/>
      <c r="I32" s="37"/>
      <c r="J32" s="27"/>
      <c r="K32" s="40">
        <f>'Level 4 AoPE Staff profile'!A26</f>
        <v>0</v>
      </c>
      <c r="L32" s="40">
        <f>'Level 4 AoPE Staff profile'!B26</f>
        <v>0</v>
      </c>
      <c r="M32" s="50">
        <f>'Level 4 AoPE Staff profile'!F26</f>
        <v>0</v>
      </c>
      <c r="N32" s="27"/>
      <c r="O32" s="37"/>
      <c r="P32" s="27"/>
      <c r="Q32" s="37"/>
      <c r="R32" s="27"/>
      <c r="S32" s="40">
        <f>'Level 4 AoPE Staff profile'!A55</f>
        <v>0</v>
      </c>
      <c r="T32" s="40">
        <f>'Level 4 AoPE Staff profile'!B55</f>
        <v>0</v>
      </c>
      <c r="U32" s="40">
        <f>'Level 4 AoPE Staff profile'!E55</f>
        <v>0</v>
      </c>
      <c r="W32" s="32"/>
      <c r="Y32" s="32"/>
      <c r="AA32" s="25"/>
      <c r="AB32" s="25"/>
      <c r="AC32" s="25"/>
      <c r="AE32" s="16"/>
    </row>
    <row r="33" spans="1:31" x14ac:dyDescent="0.25">
      <c r="A33" s="32"/>
      <c r="C33" s="40"/>
      <c r="D33" s="40"/>
      <c r="E33" s="40"/>
      <c r="F33" s="27"/>
      <c r="G33" s="37"/>
      <c r="H33" s="27"/>
      <c r="I33" s="37"/>
      <c r="J33" s="27"/>
      <c r="K33" s="40">
        <f>'Level 4 AoPE Staff profile'!A27</f>
        <v>0</v>
      </c>
      <c r="L33" s="40">
        <f>'Level 4 AoPE Staff profile'!B27</f>
        <v>0</v>
      </c>
      <c r="M33" s="50">
        <f>'Level 4 AoPE Staff profile'!F27</f>
        <v>0</v>
      </c>
      <c r="N33" s="27"/>
      <c r="O33" s="37"/>
      <c r="P33" s="27"/>
      <c r="Q33" s="37"/>
      <c r="R33" s="27"/>
      <c r="S33" s="40">
        <f>'Level 4 AoPE Staff profile'!A56</f>
        <v>0</v>
      </c>
      <c r="T33" s="40">
        <f>'Level 4 AoPE Staff profile'!B56</f>
        <v>0</v>
      </c>
      <c r="U33" s="40">
        <f>'Level 4 AoPE Staff profile'!E56</f>
        <v>0</v>
      </c>
      <c r="W33" s="32"/>
      <c r="Y33" s="32"/>
      <c r="AA33" s="25"/>
      <c r="AB33" s="25"/>
      <c r="AC33" s="25"/>
      <c r="AE33" s="16"/>
    </row>
    <row r="34" spans="1:31" x14ac:dyDescent="0.25">
      <c r="A34" s="32"/>
      <c r="C34" s="40"/>
      <c r="D34" s="40"/>
      <c r="E34" s="40"/>
      <c r="F34" s="27"/>
      <c r="G34" s="37"/>
      <c r="H34" s="27"/>
      <c r="I34" s="37"/>
      <c r="J34" s="27"/>
      <c r="K34" s="40">
        <f>'Level 4 AoPE Staff profile'!A28</f>
        <v>0</v>
      </c>
      <c r="L34" s="40">
        <f>'Level 4 AoPE Staff profile'!B28</f>
        <v>0</v>
      </c>
      <c r="M34" s="50">
        <f>'Level 4 AoPE Staff profile'!F28</f>
        <v>0</v>
      </c>
      <c r="N34" s="27"/>
      <c r="O34" s="37"/>
      <c r="P34" s="27"/>
      <c r="Q34" s="37"/>
      <c r="R34" s="27"/>
      <c r="S34" s="40">
        <f>'Level 4 AoPE Staff profile'!A57</f>
        <v>0</v>
      </c>
      <c r="T34" s="40">
        <f>'Level 4 AoPE Staff profile'!B57</f>
        <v>0</v>
      </c>
      <c r="U34" s="40">
        <f>'Level 4 AoPE Staff profile'!E57</f>
        <v>0</v>
      </c>
      <c r="W34" s="32"/>
      <c r="Y34" s="32"/>
      <c r="AA34" s="25"/>
      <c r="AB34" s="25"/>
      <c r="AC34" s="25"/>
      <c r="AE34" s="16"/>
    </row>
    <row r="35" spans="1:31" x14ac:dyDescent="0.25">
      <c r="A35" s="32"/>
      <c r="C35" s="17"/>
      <c r="D35" s="17"/>
      <c r="E35" s="17"/>
      <c r="G35" s="32"/>
      <c r="I35" s="32"/>
      <c r="K35" s="17"/>
      <c r="L35" s="17"/>
      <c r="M35" s="18"/>
      <c r="O35" s="32"/>
      <c r="Q35" s="32"/>
      <c r="W35" s="32"/>
      <c r="Y35" s="32"/>
      <c r="AE35" s="16"/>
    </row>
    <row r="36" spans="1:31" x14ac:dyDescent="0.25">
      <c r="A36" s="32"/>
      <c r="C36" s="51"/>
      <c r="D36" s="52"/>
      <c r="E36" s="52"/>
      <c r="G36" s="32"/>
      <c r="I36" s="32"/>
      <c r="K36" s="51"/>
      <c r="L36" s="52"/>
      <c r="M36" s="53"/>
      <c r="O36" s="32"/>
      <c r="Q36" s="32"/>
      <c r="S36" s="51"/>
      <c r="T36" s="54" t="s">
        <v>74</v>
      </c>
      <c r="U36" s="52">
        <f>SUM(Table138263340[Hours worked])</f>
        <v>280</v>
      </c>
      <c r="W36" s="32"/>
      <c r="Y36" s="32"/>
      <c r="AA36" s="47"/>
      <c r="AB36" s="47"/>
      <c r="AC36" s="55"/>
      <c r="AE36" s="16"/>
    </row>
    <row r="37" spans="1:31" x14ac:dyDescent="0.25">
      <c r="A37" s="32"/>
      <c r="C37" s="54" t="s">
        <v>75</v>
      </c>
      <c r="D37" s="52">
        <f>SUM(Table102243138[Actual or projected EFTSL])</f>
        <v>100</v>
      </c>
      <c r="E37" s="56"/>
      <c r="G37" s="32"/>
      <c r="I37" s="32"/>
      <c r="K37" s="54"/>
      <c r="L37" s="54" t="s">
        <v>76</v>
      </c>
      <c r="M37" s="53">
        <f>SUM(Table126253239[FTE])</f>
        <v>2</v>
      </c>
      <c r="O37" s="32"/>
      <c r="Q37" s="32"/>
      <c r="S37" s="75" t="s">
        <v>77</v>
      </c>
      <c r="T37" s="75"/>
      <c r="U37" s="52">
        <f>U36/1725</f>
        <v>0.16231884057971013</v>
      </c>
      <c r="W37" s="32"/>
      <c r="Y37" s="32"/>
      <c r="AA37" s="76"/>
      <c r="AB37" s="76"/>
      <c r="AC37" s="57"/>
      <c r="AE37" s="16"/>
    </row>
    <row r="38" spans="1:31" x14ac:dyDescent="0.25">
      <c r="A38" s="32"/>
      <c r="C38" s="17"/>
      <c r="D38" s="17"/>
      <c r="E38" s="17"/>
      <c r="G38" s="32"/>
      <c r="I38" s="32"/>
      <c r="K38" s="17"/>
      <c r="L38" s="17"/>
      <c r="M38" s="18"/>
      <c r="O38" s="32"/>
      <c r="Q38" s="32"/>
      <c r="W38" s="32"/>
      <c r="Y38" s="32"/>
      <c r="AE38" s="16"/>
    </row>
    <row r="39" spans="1:31" x14ac:dyDescent="0.25">
      <c r="A39" s="32"/>
      <c r="B39" s="32"/>
      <c r="C39" s="32"/>
      <c r="D39" s="32"/>
      <c r="E39" s="32"/>
      <c r="F39" s="32"/>
      <c r="G39" s="32"/>
      <c r="I39" s="32"/>
      <c r="J39" s="32"/>
      <c r="K39" s="32"/>
      <c r="L39" s="32"/>
      <c r="M39" s="32"/>
      <c r="N39" s="32"/>
      <c r="O39" s="32"/>
      <c r="Q39" s="32"/>
      <c r="R39" s="32"/>
      <c r="S39" s="32"/>
      <c r="T39" s="32"/>
      <c r="U39" s="32"/>
      <c r="V39" s="32"/>
      <c r="W39" s="32"/>
      <c r="Y39" s="32"/>
      <c r="Z39" s="32"/>
      <c r="AA39" s="32"/>
      <c r="AB39" s="32"/>
      <c r="AC39" s="32"/>
      <c r="AD39" s="32"/>
      <c r="AE39" s="16"/>
    </row>
  </sheetData>
  <mergeCells count="18">
    <mergeCell ref="S37:T37"/>
    <mergeCell ref="AA37:AB37"/>
    <mergeCell ref="C10:E10"/>
    <mergeCell ref="K10:M10"/>
    <mergeCell ref="S10:U10"/>
    <mergeCell ref="AA10:AC10"/>
    <mergeCell ref="C12:E12"/>
    <mergeCell ref="K12:M12"/>
    <mergeCell ref="S12:U12"/>
    <mergeCell ref="B8:F8"/>
    <mergeCell ref="J8:N8"/>
    <mergeCell ref="R8:V8"/>
    <mergeCell ref="Z8:AD8"/>
    <mergeCell ref="A1:T1"/>
    <mergeCell ref="A2:Z2"/>
    <mergeCell ref="A3:W3"/>
    <mergeCell ref="A4:W4"/>
    <mergeCell ref="A5:W5"/>
  </mergeCells>
  <pageMargins left="0.7" right="0.7" top="0.75" bottom="0.75" header="0.3" footer="0.3"/>
  <pageSetup paperSize="8" scale="58" fitToHeight="0" orientation="landscape" horizontalDpi="1200" verticalDpi="1200" r:id="rId1"/>
  <headerFooter>
    <oddHeader>&amp;R&amp;G</oddHeader>
  </headerFooter>
  <legacyDrawingHF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Level 1 Staff profile</vt:lpstr>
      <vt:lpstr>Level 1 SSR Calculator</vt:lpstr>
      <vt:lpstr>Level 2 Staff profile</vt:lpstr>
      <vt:lpstr>Level 2 SSR Calculator</vt:lpstr>
      <vt:lpstr>Level 3 Staff profile</vt:lpstr>
      <vt:lpstr>Level 3 SSR Calculator</vt:lpstr>
      <vt:lpstr>Level 4 AoPE Staff profile</vt:lpstr>
      <vt:lpstr>Level 4 AoPE SSR Calculator</vt:lpstr>
      <vt:lpstr>Summary</vt:lpstr>
    </vt:vector>
  </TitlesOfParts>
  <Company>APAC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Nghi Robinson</dc:creator>
  <cp:lastModifiedBy>Brittany Hogarth</cp:lastModifiedBy>
  <cp:lastPrinted>2021-01-30T06:38:14Z</cp:lastPrinted>
  <dcterms:created xsi:type="dcterms:W3CDTF">2020-02-27T03:10:09Z</dcterms:created>
  <dcterms:modified xsi:type="dcterms:W3CDTF">2021-02-18T23:18:42Z</dcterms:modified>
</cp:coreProperties>
</file>